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90" windowWidth="15480" windowHeight="8145" tabRatio="854"/>
  </bookViews>
  <sheets>
    <sheet name="Candidatos" sheetId="3" r:id="rId1"/>
    <sheet name="PROVA ESCRITA" sheetId="16" r:id="rId2"/>
    <sheet name="PROVA DIDÁTICA" sheetId="5" r:id="rId3"/>
    <sheet name="PROVA DE TÍTULOS" sheetId="7" r:id="rId4"/>
    <sheet name="PLAN. DESEMP. AUXILIAR" sheetId="10" r:id="rId5"/>
  </sheets>
  <calcPr calcId="145621"/>
</workbook>
</file>

<file path=xl/calcChain.xml><?xml version="1.0" encoding="utf-8"?>
<calcChain xmlns="http://schemas.openxmlformats.org/spreadsheetml/2006/main">
  <c r="D10" i="7" l="1"/>
  <c r="K10" i="10" l="1"/>
  <c r="I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10" i="10"/>
  <c r="I11" i="10" l="1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H10" i="10" l="1"/>
  <c r="K11" i="10" l="1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A13" i="16" l="1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10" i="10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10" i="7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10" i="5"/>
  <c r="A11" i="16"/>
  <c r="A12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10" i="16"/>
  <c r="E10" i="5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D11" i="7" l="1"/>
  <c r="D12" i="7"/>
  <c r="D13" i="7"/>
  <c r="D14" i="7"/>
  <c r="F14" i="10" s="1"/>
  <c r="D15" i="7"/>
  <c r="F15" i="10" s="1"/>
  <c r="D16" i="7"/>
  <c r="F16" i="10" s="1"/>
  <c r="D17" i="7"/>
  <c r="F17" i="10" s="1"/>
  <c r="D18" i="7"/>
  <c r="F18" i="10" s="1"/>
  <c r="D19" i="7"/>
  <c r="F19" i="10" s="1"/>
  <c r="D20" i="7"/>
  <c r="F20" i="10" s="1"/>
  <c r="D21" i="7"/>
  <c r="F21" i="10" s="1"/>
  <c r="D22" i="7"/>
  <c r="F22" i="10" s="1"/>
  <c r="D23" i="7"/>
  <c r="F23" i="10" s="1"/>
  <c r="D24" i="7"/>
  <c r="F24" i="10" s="1"/>
  <c r="D25" i="7"/>
  <c r="F25" i="10" s="1"/>
  <c r="D26" i="7"/>
  <c r="F26" i="10" s="1"/>
  <c r="D27" i="7"/>
  <c r="F27" i="10" s="1"/>
  <c r="D28" i="7"/>
  <c r="F28" i="10" s="1"/>
  <c r="D29" i="7"/>
  <c r="F29" i="10" s="1"/>
  <c r="D30" i="7"/>
  <c r="F30" i="10" s="1"/>
  <c r="D31" i="7"/>
  <c r="F31" i="10" s="1"/>
  <c r="D32" i="7"/>
  <c r="F32" i="10" s="1"/>
  <c r="D33" i="7"/>
  <c r="F33" i="10" s="1"/>
  <c r="D34" i="7"/>
  <c r="F34" i="10" s="1"/>
  <c r="D35" i="7"/>
  <c r="F35" i="10" s="1"/>
  <c r="D36" i="7"/>
  <c r="F36" i="10" s="1"/>
  <c r="D37" i="7"/>
  <c r="F37" i="10" s="1"/>
  <c r="D38" i="7"/>
  <c r="F38" i="10" s="1"/>
  <c r="D39" i="7"/>
  <c r="F39" i="10" s="1"/>
  <c r="D40" i="7"/>
  <c r="F40" i="10" s="1"/>
  <c r="D41" i="7"/>
  <c r="F41" i="10" s="1"/>
  <c r="D42" i="7"/>
  <c r="F42" i="10" s="1"/>
  <c r="D43" i="7"/>
  <c r="F43" i="10" s="1"/>
  <c r="D44" i="7"/>
  <c r="F44" i="10" s="1"/>
  <c r="D45" i="7"/>
  <c r="F45" i="10" s="1"/>
  <c r="D46" i="7"/>
  <c r="F46" i="10" s="1"/>
  <c r="D47" i="7"/>
  <c r="F47" i="10" s="1"/>
  <c r="D48" i="7"/>
  <c r="F48" i="10" s="1"/>
  <c r="D49" i="7"/>
  <c r="F49" i="10" s="1"/>
  <c r="D50" i="7"/>
  <c r="F50" i="10" s="1"/>
  <c r="D51" i="7"/>
  <c r="F51" i="10" s="1"/>
  <c r="D52" i="7"/>
  <c r="F52" i="10" s="1"/>
  <c r="D53" i="7"/>
  <c r="F53" i="10" s="1"/>
  <c r="D54" i="7"/>
  <c r="F54" i="10" s="1"/>
  <c r="D55" i="7"/>
  <c r="F55" i="10" s="1"/>
  <c r="D56" i="7"/>
  <c r="F56" i="10" s="1"/>
  <c r="D57" i="7"/>
  <c r="F57" i="10" s="1"/>
  <c r="D58" i="7"/>
  <c r="F58" i="10" s="1"/>
  <c r="D59" i="7"/>
  <c r="F59" i="10" s="1"/>
  <c r="D60" i="7"/>
  <c r="F60" i="10" s="1"/>
  <c r="D61" i="7"/>
  <c r="F61" i="10" s="1"/>
  <c r="D62" i="7"/>
  <c r="F62" i="10" s="1"/>
  <c r="D63" i="7"/>
  <c r="F63" i="10" s="1"/>
  <c r="D64" i="7"/>
  <c r="F64" i="10" s="1"/>
  <c r="D65" i="7"/>
  <c r="F65" i="10" s="1"/>
  <c r="D66" i="7"/>
  <c r="F66" i="10" s="1"/>
  <c r="D67" i="7"/>
  <c r="F67" i="10" s="1"/>
  <c r="D68" i="7"/>
  <c r="F68" i="10" s="1"/>
  <c r="D69" i="7"/>
  <c r="F69" i="10" s="1"/>
  <c r="D70" i="7"/>
  <c r="F70" i="10" s="1"/>
  <c r="D71" i="7"/>
  <c r="F71" i="10" s="1"/>
  <c r="D72" i="7"/>
  <c r="F72" i="10" s="1"/>
  <c r="D73" i="7"/>
  <c r="F73" i="10" s="1"/>
  <c r="D74" i="7"/>
  <c r="F74" i="10" s="1"/>
  <c r="D75" i="7"/>
  <c r="F75" i="10" s="1"/>
  <c r="D76" i="7"/>
  <c r="F76" i="10" s="1"/>
  <c r="D77" i="7"/>
  <c r="F77" i="10" s="1"/>
  <c r="D78" i="7"/>
  <c r="F78" i="10" s="1"/>
  <c r="D79" i="7"/>
  <c r="F79" i="10" s="1"/>
  <c r="D80" i="7"/>
  <c r="F80" i="10" s="1"/>
  <c r="D81" i="7"/>
  <c r="F81" i="10" s="1"/>
  <c r="D82" i="7"/>
  <c r="F82" i="10" s="1"/>
  <c r="E10" i="7" l="1"/>
  <c r="F12" i="10"/>
  <c r="E12" i="7"/>
  <c r="F13" i="10"/>
  <c r="E13" i="7"/>
  <c r="E11" i="7"/>
  <c r="F11" i="10"/>
  <c r="F10" i="10"/>
  <c r="E10" i="16" l="1"/>
  <c r="B10" i="10" l="1"/>
  <c r="F10" i="16"/>
  <c r="E11" i="5"/>
  <c r="E12" i="5"/>
  <c r="E13" i="5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F55" i="5" s="1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F75" i="5" s="1"/>
  <c r="E76" i="5"/>
  <c r="F76" i="5" s="1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11" i="16"/>
  <c r="B11" i="10" s="1"/>
  <c r="E12" i="16"/>
  <c r="B12" i="10" s="1"/>
  <c r="E13" i="16"/>
  <c r="B13" i="10" s="1"/>
  <c r="E14" i="16"/>
  <c r="B14" i="10" s="1"/>
  <c r="E15" i="16"/>
  <c r="B15" i="10" s="1"/>
  <c r="E16" i="16"/>
  <c r="B16" i="10" s="1"/>
  <c r="E17" i="16"/>
  <c r="B17" i="10" s="1"/>
  <c r="E18" i="16"/>
  <c r="B18" i="10" s="1"/>
  <c r="E19" i="16"/>
  <c r="B19" i="10" s="1"/>
  <c r="E20" i="16"/>
  <c r="B20" i="10" s="1"/>
  <c r="E21" i="16"/>
  <c r="B21" i="10" s="1"/>
  <c r="E22" i="16"/>
  <c r="B22" i="10" s="1"/>
  <c r="E23" i="16"/>
  <c r="B23" i="10" s="1"/>
  <c r="E24" i="16"/>
  <c r="B24" i="10" s="1"/>
  <c r="E25" i="16"/>
  <c r="B25" i="10" s="1"/>
  <c r="E26" i="16"/>
  <c r="B26" i="10" s="1"/>
  <c r="E27" i="16"/>
  <c r="B27" i="10" s="1"/>
  <c r="E28" i="16"/>
  <c r="B28" i="10" s="1"/>
  <c r="E29" i="16"/>
  <c r="B29" i="10" s="1"/>
  <c r="E30" i="16"/>
  <c r="B30" i="10" s="1"/>
  <c r="E31" i="16"/>
  <c r="B31" i="10" s="1"/>
  <c r="E32" i="16"/>
  <c r="B32" i="10" s="1"/>
  <c r="E33" i="16"/>
  <c r="B33" i="10" s="1"/>
  <c r="E34" i="16"/>
  <c r="B34" i="10" s="1"/>
  <c r="E35" i="16"/>
  <c r="B35" i="10" s="1"/>
  <c r="E36" i="16"/>
  <c r="B36" i="10" s="1"/>
  <c r="E37" i="16"/>
  <c r="B37" i="10" s="1"/>
  <c r="E38" i="16"/>
  <c r="B38" i="10" s="1"/>
  <c r="E39" i="16"/>
  <c r="B39" i="10" s="1"/>
  <c r="E40" i="16"/>
  <c r="B40" i="10" s="1"/>
  <c r="E41" i="16"/>
  <c r="B41" i="10" s="1"/>
  <c r="E42" i="16"/>
  <c r="B42" i="10" s="1"/>
  <c r="E43" i="16"/>
  <c r="B43" i="10" s="1"/>
  <c r="E44" i="16"/>
  <c r="B44" i="10" s="1"/>
  <c r="E45" i="16"/>
  <c r="B45" i="10" s="1"/>
  <c r="E46" i="16"/>
  <c r="B46" i="10" s="1"/>
  <c r="E47" i="16"/>
  <c r="B47" i="10" s="1"/>
  <c r="E48" i="16"/>
  <c r="B48" i="10" s="1"/>
  <c r="E49" i="16"/>
  <c r="B49" i="10" s="1"/>
  <c r="E50" i="16"/>
  <c r="B50" i="10" s="1"/>
  <c r="E51" i="16"/>
  <c r="B51" i="10" s="1"/>
  <c r="E52" i="16"/>
  <c r="B52" i="10" s="1"/>
  <c r="E53" i="16"/>
  <c r="B53" i="10" s="1"/>
  <c r="E54" i="16"/>
  <c r="B54" i="10" s="1"/>
  <c r="E55" i="16"/>
  <c r="B55" i="10" s="1"/>
  <c r="E56" i="16"/>
  <c r="B56" i="10" s="1"/>
  <c r="E57" i="16"/>
  <c r="B57" i="10" s="1"/>
  <c r="E58" i="16"/>
  <c r="B58" i="10" s="1"/>
  <c r="E59" i="16"/>
  <c r="B59" i="10" s="1"/>
  <c r="E60" i="16"/>
  <c r="B60" i="10" s="1"/>
  <c r="E61" i="16"/>
  <c r="B61" i="10" s="1"/>
  <c r="E62" i="16"/>
  <c r="B62" i="10" s="1"/>
  <c r="E63" i="16"/>
  <c r="B63" i="10" s="1"/>
  <c r="E64" i="16"/>
  <c r="B64" i="10" s="1"/>
  <c r="E65" i="16"/>
  <c r="B65" i="10" s="1"/>
  <c r="E66" i="16"/>
  <c r="B66" i="10" s="1"/>
  <c r="E67" i="16"/>
  <c r="B67" i="10" s="1"/>
  <c r="E68" i="16"/>
  <c r="B68" i="10" s="1"/>
  <c r="E69" i="16"/>
  <c r="B69" i="10" s="1"/>
  <c r="E70" i="16"/>
  <c r="B70" i="10" s="1"/>
  <c r="E71" i="16"/>
  <c r="B71" i="10" s="1"/>
  <c r="E72" i="16"/>
  <c r="B72" i="10" s="1"/>
  <c r="E73" i="16"/>
  <c r="B73" i="10" s="1"/>
  <c r="E74" i="16"/>
  <c r="B74" i="10" s="1"/>
  <c r="E75" i="16"/>
  <c r="B75" i="10" s="1"/>
  <c r="E76" i="16"/>
  <c r="B76" i="10" s="1"/>
  <c r="E77" i="16"/>
  <c r="B77" i="10" s="1"/>
  <c r="E78" i="16"/>
  <c r="B78" i="10" s="1"/>
  <c r="E79" i="16"/>
  <c r="B79" i="10" s="1"/>
  <c r="E80" i="16"/>
  <c r="B80" i="10" s="1"/>
  <c r="E81" i="16"/>
  <c r="B81" i="10" s="1"/>
  <c r="E82" i="16"/>
  <c r="B82" i="10" s="1"/>
  <c r="F10" i="5" l="1"/>
  <c r="F13" i="5"/>
  <c r="F12" i="5"/>
  <c r="F11" i="5"/>
  <c r="A5" i="10"/>
  <c r="A4" i="10"/>
  <c r="A1" i="10"/>
  <c r="A5" i="7"/>
  <c r="A4" i="7"/>
  <c r="A1" i="7"/>
  <c r="A5" i="5"/>
  <c r="A4" i="5"/>
  <c r="A1" i="5"/>
  <c r="A5" i="16"/>
  <c r="A4" i="16"/>
  <c r="A1" i="16"/>
  <c r="F82" i="16" l="1"/>
  <c r="G82" i="16" s="1"/>
  <c r="F81" i="16"/>
  <c r="G81" i="16" s="1"/>
  <c r="F80" i="16"/>
  <c r="G80" i="16" s="1"/>
  <c r="F79" i="16"/>
  <c r="G79" i="16" s="1"/>
  <c r="F78" i="16"/>
  <c r="G78" i="16" s="1"/>
  <c r="F77" i="16"/>
  <c r="G77" i="16" s="1"/>
  <c r="F76" i="16"/>
  <c r="G76" i="16" s="1"/>
  <c r="F75" i="16"/>
  <c r="G75" i="16" s="1"/>
  <c r="F74" i="16"/>
  <c r="G74" i="16" s="1"/>
  <c r="F73" i="16"/>
  <c r="G73" i="16" s="1"/>
  <c r="F72" i="16"/>
  <c r="G72" i="16" s="1"/>
  <c r="F71" i="16"/>
  <c r="G71" i="16" s="1"/>
  <c r="F70" i="16"/>
  <c r="G70" i="16" s="1"/>
  <c r="F69" i="16"/>
  <c r="G69" i="16" s="1"/>
  <c r="F68" i="16"/>
  <c r="G68" i="16" s="1"/>
  <c r="F67" i="16"/>
  <c r="G67" i="16" s="1"/>
  <c r="F66" i="16"/>
  <c r="G66" i="16" s="1"/>
  <c r="F65" i="16"/>
  <c r="G65" i="16" s="1"/>
  <c r="F64" i="16"/>
  <c r="G64" i="16" s="1"/>
  <c r="F63" i="16"/>
  <c r="G63" i="16" s="1"/>
  <c r="F62" i="16"/>
  <c r="G62" i="16" s="1"/>
  <c r="F61" i="16"/>
  <c r="G61" i="16" s="1"/>
  <c r="F60" i="16"/>
  <c r="G60" i="16" s="1"/>
  <c r="F59" i="16"/>
  <c r="G59" i="16" s="1"/>
  <c r="F58" i="16"/>
  <c r="G58" i="16" s="1"/>
  <c r="F57" i="16"/>
  <c r="G57" i="16" s="1"/>
  <c r="F56" i="16"/>
  <c r="G56" i="16" s="1"/>
  <c r="F55" i="16"/>
  <c r="G55" i="16" s="1"/>
  <c r="F54" i="16"/>
  <c r="G54" i="16" s="1"/>
  <c r="F53" i="16"/>
  <c r="G53" i="16" s="1"/>
  <c r="F52" i="16"/>
  <c r="G52" i="16" s="1"/>
  <c r="F51" i="16"/>
  <c r="G51" i="16" s="1"/>
  <c r="F50" i="16"/>
  <c r="G50" i="16" s="1"/>
  <c r="F49" i="16"/>
  <c r="G49" i="16" s="1"/>
  <c r="F48" i="16"/>
  <c r="G48" i="16" s="1"/>
  <c r="F47" i="16"/>
  <c r="G47" i="16" s="1"/>
  <c r="F46" i="16"/>
  <c r="G46" i="16" s="1"/>
  <c r="F45" i="16"/>
  <c r="G45" i="16" s="1"/>
  <c r="F44" i="16"/>
  <c r="G44" i="16" s="1"/>
  <c r="F43" i="16"/>
  <c r="G43" i="16" s="1"/>
  <c r="F42" i="16"/>
  <c r="G42" i="16" s="1"/>
  <c r="F41" i="16"/>
  <c r="G41" i="16" s="1"/>
  <c r="F40" i="16"/>
  <c r="G40" i="16" s="1"/>
  <c r="F39" i="16"/>
  <c r="G39" i="16" s="1"/>
  <c r="F38" i="16"/>
  <c r="G38" i="16" s="1"/>
  <c r="F37" i="16"/>
  <c r="G37" i="16" s="1"/>
  <c r="F36" i="16"/>
  <c r="G36" i="16" s="1"/>
  <c r="F35" i="16"/>
  <c r="G35" i="16" s="1"/>
  <c r="F34" i="16"/>
  <c r="G34" i="16" s="1"/>
  <c r="F33" i="16"/>
  <c r="G33" i="16" s="1"/>
  <c r="F32" i="16"/>
  <c r="G32" i="16" s="1"/>
  <c r="F31" i="16"/>
  <c r="G31" i="16" s="1"/>
  <c r="F30" i="16"/>
  <c r="G30" i="16" s="1"/>
  <c r="F29" i="16"/>
  <c r="G29" i="16" s="1"/>
  <c r="F28" i="16"/>
  <c r="G28" i="16" s="1"/>
  <c r="F27" i="16"/>
  <c r="G27" i="16" s="1"/>
  <c r="F26" i="16"/>
  <c r="G26" i="16" s="1"/>
  <c r="F25" i="16"/>
  <c r="G25" i="16" s="1"/>
  <c r="F24" i="16"/>
  <c r="G24" i="16" s="1"/>
  <c r="F23" i="16"/>
  <c r="G23" i="16" s="1"/>
  <c r="F22" i="16"/>
  <c r="G22" i="16" s="1"/>
  <c r="F21" i="16"/>
  <c r="G21" i="16" s="1"/>
  <c r="F20" i="16"/>
  <c r="G20" i="16" s="1"/>
  <c r="F19" i="16"/>
  <c r="G19" i="16" s="1"/>
  <c r="F18" i="16"/>
  <c r="G18" i="16" s="1"/>
  <c r="F17" i="16"/>
  <c r="G17" i="16" s="1"/>
  <c r="F16" i="16"/>
  <c r="G16" i="16" s="1"/>
  <c r="F15" i="16"/>
  <c r="G15" i="16" s="1"/>
  <c r="F14" i="16"/>
  <c r="G14" i="16" s="1"/>
  <c r="F13" i="16"/>
  <c r="G13" i="16" s="1"/>
  <c r="F12" i="16"/>
  <c r="G12" i="16" s="1"/>
  <c r="F11" i="16"/>
  <c r="G11" i="16" s="1"/>
  <c r="G10" i="16"/>
  <c r="D80" i="10"/>
  <c r="D81" i="10"/>
  <c r="D82" i="10"/>
  <c r="D74" i="10"/>
  <c r="D75" i="10"/>
  <c r="D76" i="10"/>
  <c r="D77" i="10"/>
  <c r="D78" i="10"/>
  <c r="D7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40" i="10"/>
  <c r="D41" i="10"/>
  <c r="D42" i="10"/>
  <c r="D43" i="10"/>
  <c r="D44" i="10"/>
  <c r="D45" i="10"/>
  <c r="D46" i="10"/>
  <c r="D47" i="10"/>
  <c r="D48" i="10"/>
  <c r="D49" i="10"/>
  <c r="J59" i="10" l="1"/>
  <c r="J44" i="10"/>
  <c r="J54" i="10"/>
  <c r="J76" i="10"/>
  <c r="J47" i="10"/>
  <c r="J69" i="10"/>
  <c r="J61" i="10"/>
  <c r="J57" i="10"/>
  <c r="J53" i="10"/>
  <c r="J75" i="10"/>
  <c r="J80" i="10"/>
  <c r="J46" i="10"/>
  <c r="J42" i="10"/>
  <c r="J68" i="10"/>
  <c r="J64" i="10"/>
  <c r="J56" i="10"/>
  <c r="J52" i="10"/>
  <c r="J78" i="10"/>
  <c r="J73" i="10"/>
  <c r="J71" i="10"/>
  <c r="J67" i="10"/>
  <c r="J65" i="10"/>
  <c r="J63" i="10"/>
  <c r="J55" i="10"/>
  <c r="J51" i="10"/>
  <c r="J79" i="10"/>
  <c r="J77" i="10"/>
  <c r="J82" i="10"/>
  <c r="J48" i="10"/>
  <c r="J40" i="10"/>
  <c r="J72" i="10"/>
  <c r="J70" i="10"/>
  <c r="J66" i="10"/>
  <c r="J62" i="10"/>
  <c r="J60" i="10"/>
  <c r="J58" i="10"/>
  <c r="J50" i="10"/>
  <c r="J74" i="10"/>
  <c r="J81" i="10"/>
  <c r="J49" i="10"/>
  <c r="J45" i="10"/>
  <c r="J43" i="10"/>
  <c r="J41" i="10"/>
  <c r="D16" i="10" l="1"/>
  <c r="D18" i="10"/>
  <c r="D27" i="10"/>
  <c r="D30" i="10"/>
  <c r="D34" i="10"/>
  <c r="D36" i="10"/>
  <c r="D39" i="10"/>
  <c r="J18" i="10" l="1"/>
  <c r="J39" i="10"/>
  <c r="J34" i="10"/>
  <c r="J30" i="10"/>
  <c r="J16" i="10"/>
  <c r="J27" i="10"/>
  <c r="J36" i="10"/>
  <c r="D32" i="10"/>
  <c r="D23" i="10"/>
  <c r="D20" i="10"/>
  <c r="D14" i="10"/>
  <c r="D10" i="10"/>
  <c r="D37" i="10"/>
  <c r="D25" i="10"/>
  <c r="D11" i="10"/>
  <c r="D38" i="10"/>
  <c r="D31" i="10"/>
  <c r="D29" i="10"/>
  <c r="D24" i="10"/>
  <c r="D22" i="10"/>
  <c r="D15" i="10"/>
  <c r="D13" i="10"/>
  <c r="D35" i="10"/>
  <c r="D33" i="10"/>
  <c r="D28" i="10"/>
  <c r="D26" i="10"/>
  <c r="D19" i="10"/>
  <c r="D17" i="10"/>
  <c r="D12" i="10"/>
  <c r="D21" i="10"/>
  <c r="J21" i="10" l="1"/>
  <c r="J25" i="10"/>
  <c r="J17" i="10"/>
  <c r="J28" i="10"/>
  <c r="J31" i="10"/>
  <c r="J37" i="10"/>
  <c r="J23" i="10"/>
  <c r="J15" i="10"/>
  <c r="J20" i="10"/>
  <c r="J26" i="10"/>
  <c r="J29" i="10"/>
  <c r="J22" i="10"/>
  <c r="J38" i="10"/>
  <c r="J33" i="10"/>
  <c r="J19" i="10"/>
  <c r="J35" i="10"/>
  <c r="J24" i="10"/>
  <c r="J14" i="10"/>
  <c r="J32" i="10"/>
  <c r="J13" i="10" l="1"/>
  <c r="J12" i="10"/>
  <c r="J11" i="10"/>
  <c r="J10" i="10"/>
</calcChain>
</file>

<file path=xl/sharedStrings.xml><?xml version="1.0" encoding="utf-8"?>
<sst xmlns="http://schemas.openxmlformats.org/spreadsheetml/2006/main" count="111" uniqueCount="24">
  <si>
    <t>CLASSIFICAÇÃO</t>
  </si>
  <si>
    <t>Inscrição</t>
  </si>
  <si>
    <t>APROVADO / REPROVADO</t>
  </si>
  <si>
    <t>Examinador 1</t>
  </si>
  <si>
    <t>Examinador 2</t>
  </si>
  <si>
    <t>Examinador 3</t>
  </si>
  <si>
    <t>Candidatos</t>
  </si>
  <si>
    <t>Média</t>
  </si>
  <si>
    <t>Prova Didática</t>
  </si>
  <si>
    <t>Média Final</t>
  </si>
  <si>
    <t>Prova de Títulos</t>
  </si>
  <si>
    <t>Departamento de ........</t>
  </si>
  <si>
    <t>Área/subárea de conhecimento:</t>
  </si>
  <si>
    <t>Processo:</t>
  </si>
  <si>
    <t>Classificação</t>
  </si>
  <si>
    <t>Média (1)</t>
  </si>
  <si>
    <t>Média (2)</t>
  </si>
  <si>
    <t>-</t>
  </si>
  <si>
    <t>Titulação Mínima exigida para o cargo</t>
  </si>
  <si>
    <t>Pontos</t>
  </si>
  <si>
    <t>não alterar -média</t>
  </si>
  <si>
    <t>não alterar -ordem</t>
  </si>
  <si>
    <t>Prova Escrita</t>
  </si>
  <si>
    <t>Planilha de desempenho - Resultado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</si>
</sst>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name val="Times New Roman"/>
      <family val="1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1" xfId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4" fillId="0" borderId="1" xfId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64" fontId="8" fillId="2" borderId="1" xfId="1" applyFont="1" applyFill="1" applyBorder="1" applyAlignment="1" applyProtection="1">
      <alignment horizontal="center" vertical="center" wrapText="1"/>
    </xf>
    <xf numFmtId="164" fontId="8" fillId="0" borderId="1" xfId="1" applyFont="1" applyBorder="1" applyAlignment="1" applyProtection="1">
      <alignment horizontal="center" vertical="center" wrapText="1"/>
    </xf>
    <xf numFmtId="164" fontId="8" fillId="3" borderId="1" xfId="1" applyFont="1" applyFill="1" applyBorder="1" applyAlignment="1" applyProtection="1">
      <alignment horizontal="center" vertical="center" wrapText="1"/>
    </xf>
    <xf numFmtId="164" fontId="8" fillId="4" borderId="1" xfId="1" applyFont="1" applyFill="1" applyBorder="1" applyAlignment="1" applyProtection="1">
      <alignment horizontal="center" vertical="center" wrapText="1"/>
    </xf>
    <xf numFmtId="164" fontId="9" fillId="5" borderId="1" xfId="1" applyFont="1" applyFill="1" applyBorder="1" applyAlignment="1" applyProtection="1">
      <alignment horizontal="center" vertical="center" wrapText="1"/>
    </xf>
    <xf numFmtId="164" fontId="9" fillId="7" borderId="1" xfId="1" applyFont="1" applyFill="1" applyBorder="1" applyAlignment="1" applyProtection="1">
      <alignment horizontal="center" vertical="center" wrapText="1"/>
    </xf>
    <xf numFmtId="164" fontId="4" fillId="6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quotePrefix="1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4" fontId="5" fillId="6" borderId="1" xfId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showGridLines="0" tabSelected="1" view="pageLayout" workbookViewId="0">
      <selection activeCell="A8" sqref="A8"/>
    </sheetView>
  </sheetViews>
  <sheetFormatPr defaultRowHeight="12.75" x14ac:dyDescent="0.2"/>
  <cols>
    <col min="1" max="1" width="57" style="2" customWidth="1"/>
    <col min="2" max="2" width="17.28515625" style="2" customWidth="1"/>
    <col min="3" max="3" width="9.140625" style="2"/>
    <col min="4" max="4" width="11.85546875" style="2" customWidth="1"/>
    <col min="5" max="16384" width="9.140625" style="2"/>
  </cols>
  <sheetData>
    <row r="1" spans="1:4" ht="12.75" customHeight="1" x14ac:dyDescent="0.2">
      <c r="A1" s="45" t="s">
        <v>11</v>
      </c>
      <c r="B1" s="45"/>
      <c r="C1" s="45"/>
      <c r="D1" s="37"/>
    </row>
    <row r="2" spans="1:4" ht="12.75" customHeight="1" x14ac:dyDescent="0.2">
      <c r="A2" s="45"/>
      <c r="B2" s="45"/>
      <c r="C2" s="45"/>
      <c r="D2" s="37"/>
    </row>
    <row r="3" spans="1:4" x14ac:dyDescent="0.2">
      <c r="A3" s="3"/>
      <c r="B3" s="3"/>
      <c r="C3" s="3"/>
      <c r="D3" s="3"/>
    </row>
    <row r="4" spans="1:4" s="41" customFormat="1" ht="20.25" customHeight="1" x14ac:dyDescent="0.2">
      <c r="A4" s="46" t="s">
        <v>12</v>
      </c>
      <c r="B4" s="46"/>
      <c r="C4" s="46"/>
    </row>
    <row r="5" spans="1:4" s="41" customFormat="1" ht="20.25" customHeight="1" x14ac:dyDescent="0.2">
      <c r="A5" s="46" t="s">
        <v>13</v>
      </c>
      <c r="B5" s="46"/>
      <c r="C5" s="46"/>
    </row>
    <row r="7" spans="1:4" ht="24.75" customHeight="1" x14ac:dyDescent="0.2">
      <c r="A7" s="1" t="s">
        <v>6</v>
      </c>
      <c r="B7" s="1" t="s">
        <v>1</v>
      </c>
    </row>
    <row r="8" spans="1:4" ht="17.25" customHeight="1" x14ac:dyDescent="0.2">
      <c r="A8" s="33"/>
      <c r="B8" s="34"/>
    </row>
    <row r="9" spans="1:4" ht="17.25" customHeight="1" x14ac:dyDescent="0.2">
      <c r="A9" s="33"/>
      <c r="B9" s="34"/>
    </row>
    <row r="10" spans="1:4" ht="17.25" customHeight="1" x14ac:dyDescent="0.2">
      <c r="A10" s="33"/>
      <c r="B10" s="34"/>
    </row>
    <row r="11" spans="1:4" ht="17.25" customHeight="1" x14ac:dyDescent="0.2">
      <c r="A11" s="33"/>
      <c r="B11" s="34"/>
    </row>
    <row r="12" spans="1:4" ht="17.25" customHeight="1" x14ac:dyDescent="0.2">
      <c r="A12" s="33"/>
      <c r="B12" s="34"/>
    </row>
    <row r="13" spans="1:4" ht="17.25" customHeight="1" x14ac:dyDescent="0.2">
      <c r="A13" s="33"/>
      <c r="B13" s="34"/>
    </row>
    <row r="14" spans="1:4" ht="17.25" customHeight="1" x14ac:dyDescent="0.2">
      <c r="A14" s="33"/>
      <c r="B14" s="34"/>
    </row>
    <row r="15" spans="1:4" ht="17.25" customHeight="1" x14ac:dyDescent="0.2">
      <c r="A15" s="33"/>
      <c r="B15" s="34"/>
    </row>
    <row r="16" spans="1:4" ht="17.25" customHeight="1" x14ac:dyDescent="0.2">
      <c r="A16" s="33"/>
      <c r="B16" s="34"/>
    </row>
    <row r="17" spans="1:2" ht="17.25" customHeight="1" x14ac:dyDescent="0.2">
      <c r="A17" s="33"/>
      <c r="B17" s="34"/>
    </row>
    <row r="18" spans="1:2" ht="17.25" customHeight="1" x14ac:dyDescent="0.2">
      <c r="A18" s="33"/>
      <c r="B18" s="34"/>
    </row>
    <row r="19" spans="1:2" ht="17.25" customHeight="1" x14ac:dyDescent="0.2">
      <c r="A19" s="33"/>
      <c r="B19" s="34"/>
    </row>
    <row r="20" spans="1:2" ht="17.25" customHeight="1" x14ac:dyDescent="0.2">
      <c r="A20" s="33"/>
      <c r="B20" s="34"/>
    </row>
    <row r="21" spans="1:2" ht="17.25" customHeight="1" x14ac:dyDescent="0.2">
      <c r="A21" s="33"/>
      <c r="B21" s="34"/>
    </row>
    <row r="22" spans="1:2" ht="17.25" customHeight="1" x14ac:dyDescent="0.2">
      <c r="A22" s="33"/>
      <c r="B22" s="34"/>
    </row>
    <row r="23" spans="1:2" ht="17.25" customHeight="1" x14ac:dyDescent="0.2">
      <c r="A23" s="33"/>
      <c r="B23" s="34"/>
    </row>
    <row r="24" spans="1:2" ht="17.25" customHeight="1" x14ac:dyDescent="0.2">
      <c r="A24" s="33"/>
      <c r="B24" s="34"/>
    </row>
    <row r="25" spans="1:2" ht="17.25" customHeight="1" x14ac:dyDescent="0.2">
      <c r="A25" s="33"/>
      <c r="B25" s="34"/>
    </row>
    <row r="26" spans="1:2" ht="17.25" customHeight="1" x14ac:dyDescent="0.2">
      <c r="A26" s="33"/>
      <c r="B26" s="34"/>
    </row>
    <row r="27" spans="1:2" ht="17.25" customHeight="1" x14ac:dyDescent="0.2">
      <c r="A27" s="33"/>
      <c r="B27" s="34"/>
    </row>
    <row r="28" spans="1:2" ht="17.25" customHeight="1" x14ac:dyDescent="0.2">
      <c r="A28" s="33"/>
      <c r="B28" s="34"/>
    </row>
    <row r="29" spans="1:2" ht="17.25" customHeight="1" x14ac:dyDescent="0.2">
      <c r="A29" s="33"/>
      <c r="B29" s="34"/>
    </row>
    <row r="30" spans="1:2" ht="17.25" customHeight="1" x14ac:dyDescent="0.2">
      <c r="A30" s="33"/>
      <c r="B30" s="34"/>
    </row>
    <row r="31" spans="1:2" ht="17.25" customHeight="1" x14ac:dyDescent="0.2">
      <c r="A31" s="33"/>
      <c r="B31" s="34"/>
    </row>
    <row r="32" spans="1:2" ht="17.25" customHeight="1" x14ac:dyDescent="0.2">
      <c r="A32" s="33"/>
      <c r="B32" s="34"/>
    </row>
    <row r="33" spans="1:2" ht="17.25" customHeight="1" x14ac:dyDescent="0.2">
      <c r="A33" s="33"/>
      <c r="B33" s="34"/>
    </row>
    <row r="34" spans="1:2" ht="17.25" customHeight="1" x14ac:dyDescent="0.2">
      <c r="A34" s="33"/>
      <c r="B34" s="34"/>
    </row>
    <row r="35" spans="1:2" ht="17.25" customHeight="1" x14ac:dyDescent="0.2">
      <c r="A35" s="33"/>
      <c r="B35" s="34"/>
    </row>
    <row r="36" spans="1:2" ht="17.25" customHeight="1" x14ac:dyDescent="0.2">
      <c r="A36" s="33"/>
      <c r="B36" s="34"/>
    </row>
    <row r="37" spans="1:2" ht="17.25" customHeight="1" x14ac:dyDescent="0.2">
      <c r="A37" s="33"/>
      <c r="B37" s="34"/>
    </row>
    <row r="38" spans="1:2" ht="17.25" customHeight="1" x14ac:dyDescent="0.2">
      <c r="A38" s="33"/>
      <c r="B38" s="34"/>
    </row>
    <row r="39" spans="1:2" ht="17.25" customHeight="1" x14ac:dyDescent="0.2">
      <c r="A39" s="33"/>
      <c r="B39" s="34"/>
    </row>
    <row r="40" spans="1:2" ht="17.25" customHeight="1" x14ac:dyDescent="0.2">
      <c r="A40" s="33"/>
      <c r="B40" s="34"/>
    </row>
    <row r="41" spans="1:2" ht="17.25" customHeight="1" x14ac:dyDescent="0.2">
      <c r="A41" s="33"/>
      <c r="B41" s="34"/>
    </row>
    <row r="42" spans="1:2" ht="17.25" customHeight="1" x14ac:dyDescent="0.2">
      <c r="A42" s="33"/>
      <c r="B42" s="34"/>
    </row>
    <row r="43" spans="1:2" ht="17.25" customHeight="1" x14ac:dyDescent="0.2">
      <c r="A43" s="33"/>
      <c r="B43" s="34"/>
    </row>
    <row r="44" spans="1:2" ht="17.25" customHeight="1" x14ac:dyDescent="0.2">
      <c r="A44" s="33"/>
      <c r="B44" s="34"/>
    </row>
    <row r="45" spans="1:2" ht="17.25" customHeight="1" x14ac:dyDescent="0.2">
      <c r="A45" s="33"/>
      <c r="B45" s="34"/>
    </row>
    <row r="46" spans="1:2" ht="17.25" customHeight="1" x14ac:dyDescent="0.2">
      <c r="A46" s="33"/>
      <c r="B46" s="34"/>
    </row>
    <row r="47" spans="1:2" ht="17.25" customHeight="1" x14ac:dyDescent="0.2">
      <c r="A47" s="33"/>
      <c r="B47" s="34"/>
    </row>
    <row r="48" spans="1:2" ht="17.25" customHeight="1" x14ac:dyDescent="0.2">
      <c r="A48" s="33"/>
      <c r="B48" s="34"/>
    </row>
    <row r="49" spans="1:2" ht="17.25" customHeight="1" x14ac:dyDescent="0.2">
      <c r="A49" s="33"/>
      <c r="B49" s="34"/>
    </row>
    <row r="50" spans="1:2" ht="17.25" customHeight="1" x14ac:dyDescent="0.2">
      <c r="A50" s="33"/>
      <c r="B50" s="34"/>
    </row>
    <row r="51" spans="1:2" ht="17.25" customHeight="1" x14ac:dyDescent="0.2">
      <c r="A51" s="33"/>
      <c r="B51" s="34"/>
    </row>
    <row r="52" spans="1:2" ht="17.25" customHeight="1" x14ac:dyDescent="0.2">
      <c r="A52" s="33"/>
      <c r="B52" s="34"/>
    </row>
    <row r="53" spans="1:2" ht="17.25" customHeight="1" x14ac:dyDescent="0.2">
      <c r="A53" s="33"/>
      <c r="B53" s="34"/>
    </row>
    <row r="54" spans="1:2" ht="17.25" customHeight="1" x14ac:dyDescent="0.2">
      <c r="A54" s="33"/>
      <c r="B54" s="34"/>
    </row>
    <row r="55" spans="1:2" ht="17.25" customHeight="1" x14ac:dyDescent="0.2">
      <c r="A55" s="33"/>
      <c r="B55" s="34"/>
    </row>
    <row r="56" spans="1:2" ht="17.25" customHeight="1" x14ac:dyDescent="0.2">
      <c r="A56" s="33"/>
      <c r="B56" s="34"/>
    </row>
    <row r="57" spans="1:2" ht="17.25" customHeight="1" x14ac:dyDescent="0.2">
      <c r="A57" s="33"/>
      <c r="B57" s="34"/>
    </row>
    <row r="58" spans="1:2" ht="17.25" customHeight="1" x14ac:dyDescent="0.2">
      <c r="A58" s="33"/>
      <c r="B58" s="34"/>
    </row>
    <row r="59" spans="1:2" ht="17.25" customHeight="1" x14ac:dyDescent="0.2">
      <c r="A59" s="33"/>
      <c r="B59" s="34"/>
    </row>
    <row r="60" spans="1:2" ht="17.25" customHeight="1" x14ac:dyDescent="0.2">
      <c r="A60" s="33"/>
      <c r="B60" s="34"/>
    </row>
    <row r="61" spans="1:2" ht="17.25" customHeight="1" x14ac:dyDescent="0.2">
      <c r="A61" s="33"/>
      <c r="B61" s="34"/>
    </row>
    <row r="62" spans="1:2" ht="17.25" customHeight="1" x14ac:dyDescent="0.2">
      <c r="A62" s="33"/>
      <c r="B62" s="34"/>
    </row>
    <row r="63" spans="1:2" ht="17.25" customHeight="1" x14ac:dyDescent="0.2">
      <c r="A63" s="33"/>
      <c r="B63" s="34"/>
    </row>
    <row r="64" spans="1:2" ht="17.25" customHeight="1" x14ac:dyDescent="0.2">
      <c r="A64" s="33"/>
      <c r="B64" s="34"/>
    </row>
    <row r="65" spans="1:2" ht="17.25" customHeight="1" x14ac:dyDescent="0.2">
      <c r="A65" s="33"/>
      <c r="B65" s="34"/>
    </row>
    <row r="66" spans="1:2" ht="17.25" customHeight="1" x14ac:dyDescent="0.2">
      <c r="A66" s="33"/>
      <c r="B66" s="34"/>
    </row>
    <row r="67" spans="1:2" ht="17.25" customHeight="1" x14ac:dyDescent="0.2">
      <c r="A67" s="33"/>
      <c r="B67" s="34"/>
    </row>
    <row r="68" spans="1:2" ht="17.25" customHeight="1" x14ac:dyDescent="0.2">
      <c r="A68" s="33"/>
      <c r="B68" s="34"/>
    </row>
    <row r="69" spans="1:2" ht="17.25" customHeight="1" x14ac:dyDescent="0.2">
      <c r="A69" s="33"/>
      <c r="B69" s="34"/>
    </row>
    <row r="70" spans="1:2" ht="17.25" customHeight="1" x14ac:dyDescent="0.2">
      <c r="A70" s="33"/>
      <c r="B70" s="34"/>
    </row>
    <row r="71" spans="1:2" ht="17.25" customHeight="1" x14ac:dyDescent="0.2">
      <c r="A71" s="33"/>
      <c r="B71" s="34"/>
    </row>
    <row r="72" spans="1:2" ht="17.25" customHeight="1" x14ac:dyDescent="0.2">
      <c r="A72" s="33"/>
      <c r="B72" s="34"/>
    </row>
    <row r="73" spans="1:2" ht="17.25" customHeight="1" x14ac:dyDescent="0.2">
      <c r="A73" s="33"/>
      <c r="B73" s="34"/>
    </row>
    <row r="74" spans="1:2" ht="17.25" customHeight="1" x14ac:dyDescent="0.2">
      <c r="A74" s="33"/>
      <c r="B74" s="34"/>
    </row>
    <row r="75" spans="1:2" ht="17.25" customHeight="1" x14ac:dyDescent="0.2">
      <c r="A75" s="33"/>
      <c r="B75" s="34"/>
    </row>
    <row r="76" spans="1:2" ht="17.25" customHeight="1" x14ac:dyDescent="0.2">
      <c r="A76" s="33"/>
      <c r="B76" s="34"/>
    </row>
    <row r="77" spans="1:2" ht="17.25" customHeight="1" x14ac:dyDescent="0.2">
      <c r="A77" s="33"/>
      <c r="B77" s="34"/>
    </row>
    <row r="78" spans="1:2" ht="17.25" customHeight="1" x14ac:dyDescent="0.2">
      <c r="A78" s="33"/>
      <c r="B78" s="34"/>
    </row>
    <row r="79" spans="1:2" ht="17.25" customHeight="1" x14ac:dyDescent="0.2">
      <c r="A79" s="33"/>
      <c r="B79" s="34"/>
    </row>
    <row r="80" spans="1:2" ht="17.25" customHeight="1" x14ac:dyDescent="0.2">
      <c r="A80" s="33"/>
      <c r="B80" s="34"/>
    </row>
  </sheetData>
  <mergeCells count="3">
    <mergeCell ref="A1:C2"/>
    <mergeCell ref="A4:C4"/>
    <mergeCell ref="A5:C5"/>
  </mergeCells>
  <phoneticPr fontId="2" type="noConversion"/>
  <pageMargins left="0.78740157499999996" right="0.78740157499999996" top="1.3333333333333333" bottom="0.984251969" header="0.5" footer="0.5"/>
  <pageSetup paperSize="9" orientation="portrait" r:id="rId1"/>
  <headerFooter alignWithMargins="0">
    <oddHeader>&amp;L&amp;"Times New Roman,Normal"&amp;9Universidade Federal de Santa Catarina&amp;R&amp;G</oddHeader>
    <oddFooter>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82"/>
  <sheetViews>
    <sheetView showGridLines="0" view="pageLayout" workbookViewId="0">
      <selection activeCell="A10" sqref="A10"/>
    </sheetView>
  </sheetViews>
  <sheetFormatPr defaultRowHeight="12.75" x14ac:dyDescent="0.2"/>
  <cols>
    <col min="1" max="1" width="50.28515625" style="6" customWidth="1"/>
    <col min="2" max="4" width="12.28515625" style="6" customWidth="1"/>
    <col min="5" max="5" width="11.5703125" style="6" customWidth="1"/>
    <col min="6" max="6" width="13.85546875" style="6" customWidth="1"/>
    <col min="7" max="7" width="14.42578125" style="6" customWidth="1"/>
    <col min="8" max="16384" width="9.140625" style="6"/>
  </cols>
  <sheetData>
    <row r="1" spans="1:7" ht="12.75" customHeight="1" x14ac:dyDescent="0.2">
      <c r="A1" s="47" t="str">
        <f>Candidatos!A1</f>
        <v>Departamento de ........</v>
      </c>
      <c r="B1" s="47"/>
      <c r="C1" s="47"/>
      <c r="D1" s="47"/>
      <c r="E1" s="47"/>
      <c r="F1" s="47"/>
      <c r="G1" s="47"/>
    </row>
    <row r="2" spans="1:7" ht="12.75" customHeight="1" x14ac:dyDescent="0.2">
      <c r="A2" s="47"/>
      <c r="B2" s="47"/>
      <c r="C2" s="47"/>
      <c r="D2" s="47"/>
      <c r="E2" s="47"/>
      <c r="F2" s="47"/>
      <c r="G2" s="47"/>
    </row>
    <row r="3" spans="1:7" x14ac:dyDescent="0.2">
      <c r="A3" s="7"/>
      <c r="B3" s="7"/>
      <c r="C3" s="7"/>
      <c r="D3" s="7"/>
    </row>
    <row r="4" spans="1:7" s="40" customFormat="1" ht="20.25" customHeight="1" x14ac:dyDescent="0.2">
      <c r="A4" s="48" t="str">
        <f>Candidatos!A4</f>
        <v>Área/subárea de conhecimento:</v>
      </c>
      <c r="B4" s="48"/>
      <c r="C4" s="48"/>
      <c r="D4" s="48"/>
      <c r="E4" s="48"/>
      <c r="F4" s="48"/>
      <c r="G4" s="48"/>
    </row>
    <row r="5" spans="1:7" s="40" customFormat="1" ht="20.25" customHeight="1" x14ac:dyDescent="0.2">
      <c r="A5" s="48" t="str">
        <f>Candidatos!A5</f>
        <v>Processo:</v>
      </c>
      <c r="B5" s="48"/>
      <c r="C5" s="48"/>
      <c r="D5" s="48"/>
      <c r="E5" s="48"/>
      <c r="F5" s="48"/>
      <c r="G5" s="48"/>
    </row>
    <row r="6" spans="1:7" x14ac:dyDescent="0.2">
      <c r="A6" s="10"/>
      <c r="B6" s="7"/>
      <c r="C6" s="7"/>
      <c r="D6" s="7"/>
    </row>
    <row r="7" spans="1:7" ht="20.25" customHeight="1" x14ac:dyDescent="0.2">
      <c r="A7" s="49" t="s">
        <v>22</v>
      </c>
      <c r="B7" s="49"/>
      <c r="C7" s="49"/>
      <c r="D7" s="49"/>
      <c r="E7" s="49"/>
      <c r="F7" s="49"/>
      <c r="G7" s="49"/>
    </row>
    <row r="8" spans="1:7" ht="28.5" customHeight="1" x14ac:dyDescent="0.2">
      <c r="A8" s="11" t="s">
        <v>6</v>
      </c>
      <c r="B8" s="11" t="s">
        <v>3</v>
      </c>
      <c r="C8" s="11" t="s">
        <v>4</v>
      </c>
      <c r="D8" s="11" t="s">
        <v>5</v>
      </c>
      <c r="E8" s="11" t="s">
        <v>7</v>
      </c>
      <c r="F8" s="11" t="s">
        <v>2</v>
      </c>
      <c r="G8" s="11" t="s">
        <v>0</v>
      </c>
    </row>
    <row r="9" spans="1:7" ht="28.5" hidden="1" customHeight="1" x14ac:dyDescent="0.2">
      <c r="A9" s="11"/>
      <c r="B9" s="11"/>
      <c r="C9" s="11"/>
      <c r="D9" s="11"/>
      <c r="E9" s="11"/>
      <c r="F9" s="11"/>
      <c r="G9" s="11"/>
    </row>
    <row r="10" spans="1:7" ht="18" customHeight="1" x14ac:dyDescent="0.2">
      <c r="A10" s="11" t="str">
        <f>IF(Candidatos!A8&lt;&gt;"",Candidatos!A8,"")</f>
        <v/>
      </c>
      <c r="B10" s="32"/>
      <c r="C10" s="32"/>
      <c r="D10" s="32"/>
      <c r="E10" s="16" t="str">
        <f t="shared" ref="E10:E74" si="0">IF(B10&lt;&gt;"",TRUNC(AVERAGE(B10:D10),2),"")</f>
        <v/>
      </c>
      <c r="F10" s="12" t="str">
        <f>IF(E10="","",IF(E10&gt;=7,"APROVADO",("REPROVADO")))</f>
        <v/>
      </c>
      <c r="G10" s="11" t="str">
        <f>IF(F10="aprovado",RANK(E10,$E$10:$E$100)+COUNTIF($E$9:E9,E10),"")</f>
        <v/>
      </c>
    </row>
    <row r="11" spans="1:7" ht="18" customHeight="1" x14ac:dyDescent="0.2">
      <c r="A11" s="11" t="str">
        <f>IF(Candidatos!A9&lt;&gt;"",Candidatos!A9,"")</f>
        <v/>
      </c>
      <c r="B11" s="32"/>
      <c r="C11" s="32"/>
      <c r="D11" s="32"/>
      <c r="E11" s="16" t="str">
        <f t="shared" si="0"/>
        <v/>
      </c>
      <c r="F11" s="12" t="str">
        <f t="shared" ref="F11:F74" si="1">IF(E11="","",IF(E11&gt;=7,"APROVADO",("REPROVADO")))</f>
        <v/>
      </c>
      <c r="G11" s="11" t="str">
        <f>IF(F11="aprovado",RANK(E11,$E$10:$E$100)+COUNTIF($E$9:E10,E11),"")</f>
        <v/>
      </c>
    </row>
    <row r="12" spans="1:7" ht="18" customHeight="1" x14ac:dyDescent="0.2">
      <c r="A12" s="11" t="str">
        <f>IF(Candidatos!A10&lt;&gt;"",Candidatos!A10,"")</f>
        <v/>
      </c>
      <c r="B12" s="32"/>
      <c r="C12" s="32"/>
      <c r="D12" s="32"/>
      <c r="E12" s="16" t="str">
        <f t="shared" si="0"/>
        <v/>
      </c>
      <c r="F12" s="12" t="str">
        <f t="shared" si="1"/>
        <v/>
      </c>
      <c r="G12" s="11" t="str">
        <f>IF(F12="aprovado",RANK(E12,$E$10:$E$100)+COUNTIF($E$9:E11,E12),"")</f>
        <v/>
      </c>
    </row>
    <row r="13" spans="1:7" ht="18" customHeight="1" x14ac:dyDescent="0.2">
      <c r="A13" s="11" t="str">
        <f>IF(Candidatos!A11&lt;&gt;"",Candidatos!A11,"")</f>
        <v/>
      </c>
      <c r="B13" s="32"/>
      <c r="C13" s="32"/>
      <c r="D13" s="32"/>
      <c r="E13" s="16" t="str">
        <f t="shared" si="0"/>
        <v/>
      </c>
      <c r="F13" s="12" t="str">
        <f t="shared" si="1"/>
        <v/>
      </c>
      <c r="G13" s="11" t="str">
        <f>IF(F13="aprovado",RANK(E13,$E$10:$E$100)+COUNTIF($E$9:E12,E13),"")</f>
        <v/>
      </c>
    </row>
    <row r="14" spans="1:7" ht="18" customHeight="1" x14ac:dyDescent="0.2">
      <c r="A14" s="11" t="str">
        <f>IF(Candidatos!A12&lt;&gt;"",Candidatos!A12,"")</f>
        <v/>
      </c>
      <c r="B14" s="32"/>
      <c r="C14" s="32"/>
      <c r="D14" s="32"/>
      <c r="E14" s="16" t="str">
        <f t="shared" si="0"/>
        <v/>
      </c>
      <c r="F14" s="12" t="str">
        <f t="shared" si="1"/>
        <v/>
      </c>
      <c r="G14" s="11" t="str">
        <f>IF(F14="aprovado",RANK(E14,$E$10:$E$100)+COUNTIF($E$9:E13,E14),"")</f>
        <v/>
      </c>
    </row>
    <row r="15" spans="1:7" ht="18" customHeight="1" x14ac:dyDescent="0.2">
      <c r="A15" s="11" t="str">
        <f>IF(Candidatos!A13&lt;&gt;"",Candidatos!A13,"")</f>
        <v/>
      </c>
      <c r="B15" s="32"/>
      <c r="C15" s="32"/>
      <c r="D15" s="32"/>
      <c r="E15" s="16" t="str">
        <f t="shared" si="0"/>
        <v/>
      </c>
      <c r="F15" s="12" t="str">
        <f t="shared" si="1"/>
        <v/>
      </c>
      <c r="G15" s="11" t="str">
        <f>IF(F15="aprovado",RANK(E15,$E$10:$E$100)+COUNTIF($E$9:E14,E15),"")</f>
        <v/>
      </c>
    </row>
    <row r="16" spans="1:7" ht="18" customHeight="1" x14ac:dyDescent="0.2">
      <c r="A16" s="11" t="str">
        <f>IF(Candidatos!A14&lt;&gt;"",Candidatos!A14,"")</f>
        <v/>
      </c>
      <c r="B16" s="32"/>
      <c r="C16" s="32"/>
      <c r="D16" s="32"/>
      <c r="E16" s="16" t="str">
        <f t="shared" si="0"/>
        <v/>
      </c>
      <c r="F16" s="12" t="str">
        <f t="shared" si="1"/>
        <v/>
      </c>
      <c r="G16" s="11" t="str">
        <f>IF(F16="aprovado",RANK(E16,$E$10:$E$100)+COUNTIF($E$9:E15,E16),"")</f>
        <v/>
      </c>
    </row>
    <row r="17" spans="1:7" ht="18" customHeight="1" x14ac:dyDescent="0.2">
      <c r="A17" s="11" t="str">
        <f>IF(Candidatos!A15&lt;&gt;"",Candidatos!A15,"")</f>
        <v/>
      </c>
      <c r="B17" s="32"/>
      <c r="C17" s="32"/>
      <c r="D17" s="32"/>
      <c r="E17" s="16" t="str">
        <f t="shared" si="0"/>
        <v/>
      </c>
      <c r="F17" s="12" t="str">
        <f t="shared" si="1"/>
        <v/>
      </c>
      <c r="G17" s="11" t="str">
        <f>IF(F17="aprovado",RANK(E17,$E$10:$E$100)+COUNTIF($E$9:E16,E17),"")</f>
        <v/>
      </c>
    </row>
    <row r="18" spans="1:7" ht="18" customHeight="1" x14ac:dyDescent="0.2">
      <c r="A18" s="11" t="str">
        <f>IF(Candidatos!A16&lt;&gt;"",Candidatos!A16,"")</f>
        <v/>
      </c>
      <c r="B18" s="32"/>
      <c r="C18" s="32"/>
      <c r="D18" s="32"/>
      <c r="E18" s="16" t="str">
        <f t="shared" si="0"/>
        <v/>
      </c>
      <c r="F18" s="12" t="str">
        <f t="shared" si="1"/>
        <v/>
      </c>
      <c r="G18" s="11" t="str">
        <f>IF(F18="aprovado",RANK(E18,$E$10:$E$100)+COUNTIF($E$9:E17,E18),"")</f>
        <v/>
      </c>
    </row>
    <row r="19" spans="1:7" ht="18" customHeight="1" x14ac:dyDescent="0.2">
      <c r="A19" s="11" t="str">
        <f>IF(Candidatos!A17&lt;&gt;"",Candidatos!A17,"")</f>
        <v/>
      </c>
      <c r="B19" s="32"/>
      <c r="C19" s="32"/>
      <c r="D19" s="32"/>
      <c r="E19" s="16" t="str">
        <f t="shared" si="0"/>
        <v/>
      </c>
      <c r="F19" s="12" t="str">
        <f t="shared" si="1"/>
        <v/>
      </c>
      <c r="G19" s="11" t="str">
        <f>IF(F19="aprovado",RANK(E19,$E$10:$E$100)+COUNTIF($E$9:E18,E19),"")</f>
        <v/>
      </c>
    </row>
    <row r="20" spans="1:7" ht="18" customHeight="1" x14ac:dyDescent="0.2">
      <c r="A20" s="11" t="str">
        <f>IF(Candidatos!A18&lt;&gt;"",Candidatos!A18,"")</f>
        <v/>
      </c>
      <c r="B20" s="32"/>
      <c r="C20" s="32"/>
      <c r="D20" s="32"/>
      <c r="E20" s="16" t="str">
        <f t="shared" si="0"/>
        <v/>
      </c>
      <c r="F20" s="12" t="str">
        <f t="shared" si="1"/>
        <v/>
      </c>
      <c r="G20" s="11" t="str">
        <f>IF(F20="aprovado",RANK(E20,$E$10:$E$100)+COUNTIF($E$9:E19,E20),"")</f>
        <v/>
      </c>
    </row>
    <row r="21" spans="1:7" ht="18" customHeight="1" x14ac:dyDescent="0.2">
      <c r="A21" s="11" t="str">
        <f>IF(Candidatos!A19&lt;&gt;"",Candidatos!A19,"")</f>
        <v/>
      </c>
      <c r="B21" s="32"/>
      <c r="C21" s="32"/>
      <c r="D21" s="32"/>
      <c r="E21" s="16" t="str">
        <f t="shared" si="0"/>
        <v/>
      </c>
      <c r="F21" s="12" t="str">
        <f t="shared" si="1"/>
        <v/>
      </c>
      <c r="G21" s="11" t="str">
        <f>IF(F21="aprovado",RANK(E21,$E$10:$E$100)+COUNTIF($E$9:E20,E21),"")</f>
        <v/>
      </c>
    </row>
    <row r="22" spans="1:7" ht="18" customHeight="1" x14ac:dyDescent="0.2">
      <c r="A22" s="11" t="str">
        <f>IF(Candidatos!A20&lt;&gt;"",Candidatos!A20,"")</f>
        <v/>
      </c>
      <c r="B22" s="32"/>
      <c r="C22" s="32"/>
      <c r="D22" s="32"/>
      <c r="E22" s="16" t="str">
        <f t="shared" si="0"/>
        <v/>
      </c>
      <c r="F22" s="12" t="str">
        <f t="shared" si="1"/>
        <v/>
      </c>
      <c r="G22" s="11" t="str">
        <f>IF(F22="aprovado",RANK(E22,$E$10:$E$100)+COUNTIF($E$9:E21,E22),"")</f>
        <v/>
      </c>
    </row>
    <row r="23" spans="1:7" ht="18" customHeight="1" x14ac:dyDescent="0.2">
      <c r="A23" s="11" t="str">
        <f>IF(Candidatos!A21&lt;&gt;"",Candidatos!A21,"")</f>
        <v/>
      </c>
      <c r="B23" s="32"/>
      <c r="C23" s="32"/>
      <c r="D23" s="32"/>
      <c r="E23" s="16" t="str">
        <f t="shared" si="0"/>
        <v/>
      </c>
      <c r="F23" s="12" t="str">
        <f t="shared" si="1"/>
        <v/>
      </c>
      <c r="G23" s="11" t="str">
        <f>IF(F23="aprovado",RANK(E23,$E$10:$E$100)+COUNTIF($E$9:E22,E23),"")</f>
        <v/>
      </c>
    </row>
    <row r="24" spans="1:7" ht="18" customHeight="1" x14ac:dyDescent="0.2">
      <c r="A24" s="11" t="str">
        <f>IF(Candidatos!A22&lt;&gt;"",Candidatos!A22,"")</f>
        <v/>
      </c>
      <c r="B24" s="32"/>
      <c r="C24" s="32"/>
      <c r="D24" s="32"/>
      <c r="E24" s="16" t="str">
        <f t="shared" si="0"/>
        <v/>
      </c>
      <c r="F24" s="12" t="str">
        <f t="shared" si="1"/>
        <v/>
      </c>
      <c r="G24" s="11" t="str">
        <f>IF(F24="aprovado",RANK(E24,$E$10:$E$100)+COUNTIF($E$9:E23,E24),"")</f>
        <v/>
      </c>
    </row>
    <row r="25" spans="1:7" ht="18" customHeight="1" x14ac:dyDescent="0.2">
      <c r="A25" s="11" t="str">
        <f>IF(Candidatos!A23&lt;&gt;"",Candidatos!A23,"")</f>
        <v/>
      </c>
      <c r="B25" s="32"/>
      <c r="C25" s="32"/>
      <c r="D25" s="32"/>
      <c r="E25" s="16" t="str">
        <f t="shared" si="0"/>
        <v/>
      </c>
      <c r="F25" s="12" t="str">
        <f t="shared" si="1"/>
        <v/>
      </c>
      <c r="G25" s="11" t="str">
        <f>IF(F25="aprovado",RANK(E25,$E$10:$E$100)+COUNTIF($E$9:E24,E25),"")</f>
        <v/>
      </c>
    </row>
    <row r="26" spans="1:7" ht="18" customHeight="1" x14ac:dyDescent="0.2">
      <c r="A26" s="11" t="str">
        <f>IF(Candidatos!A24&lt;&gt;"",Candidatos!A24,"")</f>
        <v/>
      </c>
      <c r="B26" s="32"/>
      <c r="C26" s="32"/>
      <c r="D26" s="32"/>
      <c r="E26" s="16" t="str">
        <f t="shared" si="0"/>
        <v/>
      </c>
      <c r="F26" s="12" t="str">
        <f t="shared" si="1"/>
        <v/>
      </c>
      <c r="G26" s="11" t="str">
        <f>IF(F26="aprovado",RANK(E26,$E$10:$E$100)+COUNTIF($E$9:E25,E26),"")</f>
        <v/>
      </c>
    </row>
    <row r="27" spans="1:7" ht="18" customHeight="1" x14ac:dyDescent="0.2">
      <c r="A27" s="11" t="str">
        <f>IF(Candidatos!A25&lt;&gt;"",Candidatos!A25,"")</f>
        <v/>
      </c>
      <c r="B27" s="32"/>
      <c r="C27" s="32"/>
      <c r="D27" s="32"/>
      <c r="E27" s="16" t="str">
        <f t="shared" si="0"/>
        <v/>
      </c>
      <c r="F27" s="12" t="str">
        <f t="shared" si="1"/>
        <v/>
      </c>
      <c r="G27" s="11" t="str">
        <f>IF(F27="aprovado",RANK(E27,$E$10:$E$100)+COUNTIF($E$9:E26,E27),"")</f>
        <v/>
      </c>
    </row>
    <row r="28" spans="1:7" ht="18" customHeight="1" x14ac:dyDescent="0.2">
      <c r="A28" s="11" t="str">
        <f>IF(Candidatos!A26&lt;&gt;"",Candidatos!A26,"")</f>
        <v/>
      </c>
      <c r="B28" s="32"/>
      <c r="C28" s="32"/>
      <c r="D28" s="32"/>
      <c r="E28" s="16" t="str">
        <f t="shared" si="0"/>
        <v/>
      </c>
      <c r="F28" s="12" t="str">
        <f t="shared" si="1"/>
        <v/>
      </c>
      <c r="G28" s="11" t="str">
        <f>IF(F28="aprovado",RANK(E28,$E$10:$E$100)+COUNTIF($E$9:E27,E28),"")</f>
        <v/>
      </c>
    </row>
    <row r="29" spans="1:7" ht="18" customHeight="1" x14ac:dyDescent="0.2">
      <c r="A29" s="11" t="str">
        <f>IF(Candidatos!A27&lt;&gt;"",Candidatos!A27,"")</f>
        <v/>
      </c>
      <c r="B29" s="32"/>
      <c r="C29" s="32"/>
      <c r="D29" s="32"/>
      <c r="E29" s="16" t="str">
        <f t="shared" si="0"/>
        <v/>
      </c>
      <c r="F29" s="12" t="str">
        <f t="shared" si="1"/>
        <v/>
      </c>
      <c r="G29" s="11" t="str">
        <f>IF(F29="aprovado",RANK(E29,$E$10:$E$100)+COUNTIF($E$9:E28,E29),"")</f>
        <v/>
      </c>
    </row>
    <row r="30" spans="1:7" ht="18" customHeight="1" x14ac:dyDescent="0.2">
      <c r="A30" s="11" t="str">
        <f>IF(Candidatos!A28&lt;&gt;"",Candidatos!A28,"")</f>
        <v/>
      </c>
      <c r="B30" s="32"/>
      <c r="C30" s="32"/>
      <c r="D30" s="32"/>
      <c r="E30" s="16" t="str">
        <f t="shared" si="0"/>
        <v/>
      </c>
      <c r="F30" s="12" t="str">
        <f t="shared" si="1"/>
        <v/>
      </c>
      <c r="G30" s="11" t="str">
        <f>IF(F30="aprovado",RANK(E30,$E$10:$E$100)+COUNTIF($E$9:E29,E30),"")</f>
        <v/>
      </c>
    </row>
    <row r="31" spans="1:7" ht="18" customHeight="1" x14ac:dyDescent="0.2">
      <c r="A31" s="11" t="str">
        <f>IF(Candidatos!A29&lt;&gt;"",Candidatos!A29,"")</f>
        <v/>
      </c>
      <c r="B31" s="32"/>
      <c r="C31" s="32"/>
      <c r="D31" s="32"/>
      <c r="E31" s="16" t="str">
        <f t="shared" si="0"/>
        <v/>
      </c>
      <c r="F31" s="12" t="str">
        <f t="shared" si="1"/>
        <v/>
      </c>
      <c r="G31" s="11" t="str">
        <f>IF(F31="aprovado",RANK(E31,$E$10:$E$100)+COUNTIF($E$9:E30,E31),"")</f>
        <v/>
      </c>
    </row>
    <row r="32" spans="1:7" ht="18" customHeight="1" x14ac:dyDescent="0.2">
      <c r="A32" s="11" t="str">
        <f>IF(Candidatos!A30&lt;&gt;"",Candidatos!A30,"")</f>
        <v/>
      </c>
      <c r="B32" s="32"/>
      <c r="C32" s="32"/>
      <c r="D32" s="32"/>
      <c r="E32" s="16" t="str">
        <f t="shared" si="0"/>
        <v/>
      </c>
      <c r="F32" s="12" t="str">
        <f t="shared" si="1"/>
        <v/>
      </c>
      <c r="G32" s="11" t="str">
        <f>IF(F32="aprovado",RANK(E32,$E$10:$E$100)+COUNTIF($E$9:E31,E32),"")</f>
        <v/>
      </c>
    </row>
    <row r="33" spans="1:7" ht="18" customHeight="1" x14ac:dyDescent="0.2">
      <c r="A33" s="11" t="str">
        <f>IF(Candidatos!A31&lt;&gt;"",Candidatos!A31,"")</f>
        <v/>
      </c>
      <c r="B33" s="32"/>
      <c r="C33" s="32"/>
      <c r="D33" s="32"/>
      <c r="E33" s="16" t="str">
        <f t="shared" si="0"/>
        <v/>
      </c>
      <c r="F33" s="12" t="str">
        <f t="shared" si="1"/>
        <v/>
      </c>
      <c r="G33" s="11" t="str">
        <f>IF(F33="aprovado",RANK(E33,$E$10:$E$100)+COUNTIF($E$9:E32,E33),"")</f>
        <v/>
      </c>
    </row>
    <row r="34" spans="1:7" ht="18" customHeight="1" x14ac:dyDescent="0.2">
      <c r="A34" s="11" t="str">
        <f>IF(Candidatos!A32&lt;&gt;"",Candidatos!A32,"")</f>
        <v/>
      </c>
      <c r="B34" s="32"/>
      <c r="C34" s="32"/>
      <c r="D34" s="32"/>
      <c r="E34" s="16" t="str">
        <f t="shared" si="0"/>
        <v/>
      </c>
      <c r="F34" s="12" t="str">
        <f t="shared" si="1"/>
        <v/>
      </c>
      <c r="G34" s="11" t="str">
        <f>IF(F34="aprovado",RANK(E34,$E$10:$E$100)+COUNTIF($E$9:E33,E34),"")</f>
        <v/>
      </c>
    </row>
    <row r="35" spans="1:7" ht="18" customHeight="1" x14ac:dyDescent="0.2">
      <c r="A35" s="11" t="str">
        <f>IF(Candidatos!A33&lt;&gt;"",Candidatos!A33,"")</f>
        <v/>
      </c>
      <c r="B35" s="32"/>
      <c r="C35" s="32"/>
      <c r="D35" s="32"/>
      <c r="E35" s="16" t="str">
        <f t="shared" si="0"/>
        <v/>
      </c>
      <c r="F35" s="12" t="str">
        <f t="shared" si="1"/>
        <v/>
      </c>
      <c r="G35" s="11" t="str">
        <f>IF(F35="aprovado",RANK(E35,$E$10:$E$100)+COUNTIF($E$9:E34,E35),"")</f>
        <v/>
      </c>
    </row>
    <row r="36" spans="1:7" ht="18" customHeight="1" x14ac:dyDescent="0.2">
      <c r="A36" s="11" t="str">
        <f>IF(Candidatos!A34&lt;&gt;"",Candidatos!A34,"")</f>
        <v/>
      </c>
      <c r="B36" s="32"/>
      <c r="C36" s="32"/>
      <c r="D36" s="32"/>
      <c r="E36" s="16" t="str">
        <f t="shared" si="0"/>
        <v/>
      </c>
      <c r="F36" s="12" t="str">
        <f t="shared" si="1"/>
        <v/>
      </c>
      <c r="G36" s="11" t="str">
        <f>IF(F36="aprovado",RANK(E36,$E$10:$E$100)+COUNTIF($E$9:E35,E36),"")</f>
        <v/>
      </c>
    </row>
    <row r="37" spans="1:7" ht="18" customHeight="1" x14ac:dyDescent="0.2">
      <c r="A37" s="11" t="str">
        <f>IF(Candidatos!A35&lt;&gt;"",Candidatos!A35,"")</f>
        <v/>
      </c>
      <c r="B37" s="32"/>
      <c r="C37" s="32"/>
      <c r="D37" s="32"/>
      <c r="E37" s="16" t="str">
        <f t="shared" si="0"/>
        <v/>
      </c>
      <c r="F37" s="12" t="str">
        <f t="shared" si="1"/>
        <v/>
      </c>
      <c r="G37" s="11" t="str">
        <f>IF(F37="aprovado",RANK(E37,$E$10:$E$100)+COUNTIF($E$9:E36,E37),"")</f>
        <v/>
      </c>
    </row>
    <row r="38" spans="1:7" ht="18" customHeight="1" x14ac:dyDescent="0.2">
      <c r="A38" s="11" t="str">
        <f>IF(Candidatos!A36&lt;&gt;"",Candidatos!A36,"")</f>
        <v/>
      </c>
      <c r="B38" s="32"/>
      <c r="C38" s="32"/>
      <c r="D38" s="32"/>
      <c r="E38" s="16" t="str">
        <f t="shared" si="0"/>
        <v/>
      </c>
      <c r="F38" s="12" t="str">
        <f t="shared" si="1"/>
        <v/>
      </c>
      <c r="G38" s="11" t="str">
        <f>IF(F38="aprovado",RANK(E38,$E$10:$E$100)+COUNTIF($E$9:E37,E38),"")</f>
        <v/>
      </c>
    </row>
    <row r="39" spans="1:7" ht="18" customHeight="1" x14ac:dyDescent="0.2">
      <c r="A39" s="11" t="str">
        <f>IF(Candidatos!A37&lt;&gt;"",Candidatos!A37,"")</f>
        <v/>
      </c>
      <c r="B39" s="32"/>
      <c r="C39" s="32"/>
      <c r="D39" s="32"/>
      <c r="E39" s="16" t="str">
        <f t="shared" si="0"/>
        <v/>
      </c>
      <c r="F39" s="12" t="str">
        <f t="shared" si="1"/>
        <v/>
      </c>
      <c r="G39" s="11" t="str">
        <f>IF(F39="aprovado",RANK(E39,$E$10:$E$100)+COUNTIF($E$9:E38,E39),"")</f>
        <v/>
      </c>
    </row>
    <row r="40" spans="1:7" ht="18" customHeight="1" x14ac:dyDescent="0.2">
      <c r="A40" s="11" t="str">
        <f>IF(Candidatos!A38&lt;&gt;"",Candidatos!A38,"")</f>
        <v/>
      </c>
      <c r="B40" s="32"/>
      <c r="C40" s="32"/>
      <c r="D40" s="32"/>
      <c r="E40" s="16" t="str">
        <f t="shared" si="0"/>
        <v/>
      </c>
      <c r="F40" s="12" t="str">
        <f t="shared" si="1"/>
        <v/>
      </c>
      <c r="G40" s="11" t="str">
        <f>IF(F40="aprovado",RANK(E40,$E$10:$E$100)+COUNTIF($E$9:E39,E40),"")</f>
        <v/>
      </c>
    </row>
    <row r="41" spans="1:7" ht="18" customHeight="1" x14ac:dyDescent="0.2">
      <c r="A41" s="11" t="str">
        <f>IF(Candidatos!A39&lt;&gt;"",Candidatos!A39,"")</f>
        <v/>
      </c>
      <c r="B41" s="32"/>
      <c r="C41" s="32"/>
      <c r="D41" s="32"/>
      <c r="E41" s="16" t="str">
        <f t="shared" si="0"/>
        <v/>
      </c>
      <c r="F41" s="12" t="str">
        <f t="shared" si="1"/>
        <v/>
      </c>
      <c r="G41" s="11" t="str">
        <f>IF(F41="aprovado",RANK(E41,$E$10:$E$100)+COUNTIF($E$9:E40,E41),"")</f>
        <v/>
      </c>
    </row>
    <row r="42" spans="1:7" ht="18" customHeight="1" x14ac:dyDescent="0.2">
      <c r="A42" s="11" t="str">
        <f>IF(Candidatos!A40&lt;&gt;"",Candidatos!A40,"")</f>
        <v/>
      </c>
      <c r="B42" s="32"/>
      <c r="C42" s="32"/>
      <c r="D42" s="32"/>
      <c r="E42" s="16" t="str">
        <f t="shared" si="0"/>
        <v/>
      </c>
      <c r="F42" s="12" t="str">
        <f t="shared" si="1"/>
        <v/>
      </c>
      <c r="G42" s="11" t="str">
        <f>IF(F42="aprovado",RANK(E42,$E$10:$E$100)+COUNTIF($E$9:E41,E42),"")</f>
        <v/>
      </c>
    </row>
    <row r="43" spans="1:7" ht="18" customHeight="1" x14ac:dyDescent="0.2">
      <c r="A43" s="11" t="str">
        <f>IF(Candidatos!A41&lt;&gt;"",Candidatos!A41,"")</f>
        <v/>
      </c>
      <c r="B43" s="32"/>
      <c r="C43" s="32"/>
      <c r="D43" s="32"/>
      <c r="E43" s="16" t="str">
        <f t="shared" si="0"/>
        <v/>
      </c>
      <c r="F43" s="12" t="str">
        <f t="shared" si="1"/>
        <v/>
      </c>
      <c r="G43" s="11" t="str">
        <f>IF(F43="aprovado",RANK(E43,$E$10:$E$100)+COUNTIF($E$9:E42,E43),"")</f>
        <v/>
      </c>
    </row>
    <row r="44" spans="1:7" ht="18" customHeight="1" x14ac:dyDescent="0.2">
      <c r="A44" s="11" t="str">
        <f>IF(Candidatos!A42&lt;&gt;"",Candidatos!A42,"")</f>
        <v/>
      </c>
      <c r="B44" s="32"/>
      <c r="C44" s="32"/>
      <c r="D44" s="32"/>
      <c r="E44" s="16" t="str">
        <f t="shared" si="0"/>
        <v/>
      </c>
      <c r="F44" s="12" t="str">
        <f t="shared" si="1"/>
        <v/>
      </c>
      <c r="G44" s="11" t="str">
        <f>IF(F44="aprovado",RANK(E44,$E$10:$E$100)+COUNTIF($E$9:E43,E44),"")</f>
        <v/>
      </c>
    </row>
    <row r="45" spans="1:7" ht="18" customHeight="1" x14ac:dyDescent="0.2">
      <c r="A45" s="11" t="str">
        <f>IF(Candidatos!A43&lt;&gt;"",Candidatos!A43,"")</f>
        <v/>
      </c>
      <c r="B45" s="32"/>
      <c r="C45" s="32"/>
      <c r="D45" s="32"/>
      <c r="E45" s="16" t="str">
        <f t="shared" si="0"/>
        <v/>
      </c>
      <c r="F45" s="12" t="str">
        <f t="shared" si="1"/>
        <v/>
      </c>
      <c r="G45" s="11" t="str">
        <f>IF(F45="aprovado",RANK(E45,$E$10:$E$100)+COUNTIF($E$9:E44,E45),"")</f>
        <v/>
      </c>
    </row>
    <row r="46" spans="1:7" ht="18" customHeight="1" x14ac:dyDescent="0.2">
      <c r="A46" s="11" t="str">
        <f>IF(Candidatos!A44&lt;&gt;"",Candidatos!A44,"")</f>
        <v/>
      </c>
      <c r="B46" s="32"/>
      <c r="C46" s="32"/>
      <c r="D46" s="32"/>
      <c r="E46" s="16" t="str">
        <f t="shared" si="0"/>
        <v/>
      </c>
      <c r="F46" s="12" t="str">
        <f t="shared" si="1"/>
        <v/>
      </c>
      <c r="G46" s="11" t="str">
        <f>IF(F46="aprovado",RANK(E46,$E$10:$E$100)+COUNTIF($E$9:E45,E46),"")</f>
        <v/>
      </c>
    </row>
    <row r="47" spans="1:7" ht="18" customHeight="1" x14ac:dyDescent="0.2">
      <c r="A47" s="11" t="str">
        <f>IF(Candidatos!A45&lt;&gt;"",Candidatos!A45,"")</f>
        <v/>
      </c>
      <c r="B47" s="32"/>
      <c r="C47" s="32"/>
      <c r="D47" s="32"/>
      <c r="E47" s="16" t="str">
        <f t="shared" si="0"/>
        <v/>
      </c>
      <c r="F47" s="12" t="str">
        <f t="shared" si="1"/>
        <v/>
      </c>
      <c r="G47" s="11" t="str">
        <f>IF(F47="aprovado",RANK(E47,$E$10:$E$100)+COUNTIF($E$9:E46,E47),"")</f>
        <v/>
      </c>
    </row>
    <row r="48" spans="1:7" ht="18" customHeight="1" x14ac:dyDescent="0.2">
      <c r="A48" s="11" t="str">
        <f>IF(Candidatos!A46&lt;&gt;"",Candidatos!A46,"")</f>
        <v/>
      </c>
      <c r="B48" s="32"/>
      <c r="C48" s="32"/>
      <c r="D48" s="32"/>
      <c r="E48" s="16" t="str">
        <f t="shared" si="0"/>
        <v/>
      </c>
      <c r="F48" s="12" t="str">
        <f t="shared" si="1"/>
        <v/>
      </c>
      <c r="G48" s="11" t="str">
        <f>IF(F48="aprovado",RANK(E48,$E$10:$E$100)+COUNTIF($E$9:E47,E48),"")</f>
        <v/>
      </c>
    </row>
    <row r="49" spans="1:7" ht="18" customHeight="1" x14ac:dyDescent="0.2">
      <c r="A49" s="11" t="str">
        <f>IF(Candidatos!A47&lt;&gt;"",Candidatos!A47,"")</f>
        <v/>
      </c>
      <c r="B49" s="32"/>
      <c r="C49" s="32"/>
      <c r="D49" s="32"/>
      <c r="E49" s="16" t="str">
        <f t="shared" si="0"/>
        <v/>
      </c>
      <c r="F49" s="12" t="str">
        <f t="shared" si="1"/>
        <v/>
      </c>
      <c r="G49" s="11" t="str">
        <f>IF(F49="aprovado",RANK(E49,$E$10:$E$100)+COUNTIF($E$9:E48,E49),"")</f>
        <v/>
      </c>
    </row>
    <row r="50" spans="1:7" ht="18" customHeight="1" x14ac:dyDescent="0.2">
      <c r="A50" s="11" t="str">
        <f>IF(Candidatos!A48&lt;&gt;"",Candidatos!A48,"")</f>
        <v/>
      </c>
      <c r="B50" s="32"/>
      <c r="C50" s="32"/>
      <c r="D50" s="32"/>
      <c r="E50" s="16" t="str">
        <f t="shared" si="0"/>
        <v/>
      </c>
      <c r="F50" s="12" t="str">
        <f t="shared" si="1"/>
        <v/>
      </c>
      <c r="G50" s="11" t="str">
        <f>IF(F50="aprovado",RANK(E50,$E$10:$E$100)+COUNTIF($E$9:E49,E50),"")</f>
        <v/>
      </c>
    </row>
    <row r="51" spans="1:7" ht="18" customHeight="1" x14ac:dyDescent="0.2">
      <c r="A51" s="11" t="str">
        <f>IF(Candidatos!A49&lt;&gt;"",Candidatos!A49,"")</f>
        <v/>
      </c>
      <c r="B51" s="32"/>
      <c r="C51" s="32"/>
      <c r="D51" s="32"/>
      <c r="E51" s="16" t="str">
        <f t="shared" si="0"/>
        <v/>
      </c>
      <c r="F51" s="12" t="str">
        <f t="shared" si="1"/>
        <v/>
      </c>
      <c r="G51" s="11" t="str">
        <f>IF(F51="aprovado",RANK(E51,$E$10:$E$100)+COUNTIF($E$9:E50,E51),"")</f>
        <v/>
      </c>
    </row>
    <row r="52" spans="1:7" ht="18" customHeight="1" x14ac:dyDescent="0.2">
      <c r="A52" s="11" t="str">
        <f>IF(Candidatos!A50&lt;&gt;"",Candidatos!A50,"")</f>
        <v/>
      </c>
      <c r="B52" s="32"/>
      <c r="C52" s="32"/>
      <c r="D52" s="32"/>
      <c r="E52" s="16" t="str">
        <f t="shared" si="0"/>
        <v/>
      </c>
      <c r="F52" s="12" t="str">
        <f t="shared" si="1"/>
        <v/>
      </c>
      <c r="G52" s="11" t="str">
        <f>IF(F52="aprovado",RANK(E52,$E$10:$E$100)+COUNTIF($E$9:E51,E52),"")</f>
        <v/>
      </c>
    </row>
    <row r="53" spans="1:7" ht="18" customHeight="1" x14ac:dyDescent="0.2">
      <c r="A53" s="11" t="str">
        <f>IF(Candidatos!A51&lt;&gt;"",Candidatos!A51,"")</f>
        <v/>
      </c>
      <c r="B53" s="32"/>
      <c r="C53" s="32"/>
      <c r="D53" s="32"/>
      <c r="E53" s="16" t="str">
        <f t="shared" si="0"/>
        <v/>
      </c>
      <c r="F53" s="12" t="str">
        <f t="shared" si="1"/>
        <v/>
      </c>
      <c r="G53" s="11" t="str">
        <f>IF(F53="aprovado",RANK(E53,$E$10:$E$100)+COUNTIF($E$9:E52,E53),"")</f>
        <v/>
      </c>
    </row>
    <row r="54" spans="1:7" ht="18" customHeight="1" x14ac:dyDescent="0.2">
      <c r="A54" s="11" t="str">
        <f>IF(Candidatos!A52&lt;&gt;"",Candidatos!A52,"")</f>
        <v/>
      </c>
      <c r="B54" s="32"/>
      <c r="C54" s="32"/>
      <c r="D54" s="32"/>
      <c r="E54" s="16" t="str">
        <f t="shared" si="0"/>
        <v/>
      </c>
      <c r="F54" s="12" t="str">
        <f t="shared" si="1"/>
        <v/>
      </c>
      <c r="G54" s="11" t="str">
        <f>IF(F54="aprovado",RANK(E54,$E$10:$E$100)+COUNTIF($E$9:E53,E54),"")</f>
        <v/>
      </c>
    </row>
    <row r="55" spans="1:7" ht="18" customHeight="1" x14ac:dyDescent="0.2">
      <c r="A55" s="11" t="str">
        <f>IF(Candidatos!A53&lt;&gt;"",Candidatos!A53,"")</f>
        <v/>
      </c>
      <c r="B55" s="32"/>
      <c r="C55" s="32"/>
      <c r="D55" s="32"/>
      <c r="E55" s="16" t="str">
        <f t="shared" si="0"/>
        <v/>
      </c>
      <c r="F55" s="12" t="str">
        <f t="shared" si="1"/>
        <v/>
      </c>
      <c r="G55" s="11" t="str">
        <f>IF(F55="aprovado",RANK(E55,$E$10:$E$100)+COUNTIF($E$9:E54,E55),"")</f>
        <v/>
      </c>
    </row>
    <row r="56" spans="1:7" ht="18" customHeight="1" x14ac:dyDescent="0.2">
      <c r="A56" s="11" t="str">
        <f>IF(Candidatos!A54&lt;&gt;"",Candidatos!A54,"")</f>
        <v/>
      </c>
      <c r="B56" s="32"/>
      <c r="C56" s="32"/>
      <c r="D56" s="32"/>
      <c r="E56" s="16" t="str">
        <f t="shared" si="0"/>
        <v/>
      </c>
      <c r="F56" s="12" t="str">
        <f t="shared" si="1"/>
        <v/>
      </c>
      <c r="G56" s="11" t="str">
        <f>IF(F56="aprovado",RANK(E56,$E$10:$E$100)+COUNTIF($E$9:E55,E56),"")</f>
        <v/>
      </c>
    </row>
    <row r="57" spans="1:7" ht="18" customHeight="1" x14ac:dyDescent="0.2">
      <c r="A57" s="11" t="str">
        <f>IF(Candidatos!A55&lt;&gt;"",Candidatos!A55,"")</f>
        <v/>
      </c>
      <c r="B57" s="32"/>
      <c r="C57" s="32"/>
      <c r="D57" s="32"/>
      <c r="E57" s="16" t="str">
        <f t="shared" si="0"/>
        <v/>
      </c>
      <c r="F57" s="12" t="str">
        <f t="shared" si="1"/>
        <v/>
      </c>
      <c r="G57" s="11" t="str">
        <f>IF(F57="aprovado",RANK(E57,$E$10:$E$100)+COUNTIF($E$9:E56,E57),"")</f>
        <v/>
      </c>
    </row>
    <row r="58" spans="1:7" ht="18" customHeight="1" x14ac:dyDescent="0.2">
      <c r="A58" s="11" t="str">
        <f>IF(Candidatos!A56&lt;&gt;"",Candidatos!A56,"")</f>
        <v/>
      </c>
      <c r="B58" s="32"/>
      <c r="C58" s="32"/>
      <c r="D58" s="32"/>
      <c r="E58" s="16" t="str">
        <f t="shared" si="0"/>
        <v/>
      </c>
      <c r="F58" s="12" t="str">
        <f t="shared" si="1"/>
        <v/>
      </c>
      <c r="G58" s="11" t="str">
        <f>IF(F58="aprovado",RANK(E58,$E$10:$E$100)+COUNTIF($E$9:E57,E58),"")</f>
        <v/>
      </c>
    </row>
    <row r="59" spans="1:7" ht="18" customHeight="1" x14ac:dyDescent="0.2">
      <c r="A59" s="11" t="str">
        <f>IF(Candidatos!A57&lt;&gt;"",Candidatos!A57,"")</f>
        <v/>
      </c>
      <c r="B59" s="32"/>
      <c r="C59" s="32"/>
      <c r="D59" s="32"/>
      <c r="E59" s="16" t="str">
        <f t="shared" si="0"/>
        <v/>
      </c>
      <c r="F59" s="12" t="str">
        <f t="shared" si="1"/>
        <v/>
      </c>
      <c r="G59" s="11" t="str">
        <f>IF(F59="aprovado",RANK(E59,$E$10:$E$100)+COUNTIF($E$9:E58,E59),"")</f>
        <v/>
      </c>
    </row>
    <row r="60" spans="1:7" ht="18" customHeight="1" x14ac:dyDescent="0.2">
      <c r="A60" s="11" t="str">
        <f>IF(Candidatos!A58&lt;&gt;"",Candidatos!A58,"")</f>
        <v/>
      </c>
      <c r="B60" s="32"/>
      <c r="C60" s="32"/>
      <c r="D60" s="32"/>
      <c r="E60" s="16" t="str">
        <f t="shared" si="0"/>
        <v/>
      </c>
      <c r="F60" s="12" t="str">
        <f t="shared" si="1"/>
        <v/>
      </c>
      <c r="G60" s="11" t="str">
        <f>IF(F60="aprovado",RANK(E60,$E$10:$E$100)+COUNTIF($E$9:E59,E60),"")</f>
        <v/>
      </c>
    </row>
    <row r="61" spans="1:7" ht="18" customHeight="1" x14ac:dyDescent="0.2">
      <c r="A61" s="11" t="str">
        <f>IF(Candidatos!A59&lt;&gt;"",Candidatos!A59,"")</f>
        <v/>
      </c>
      <c r="B61" s="32"/>
      <c r="C61" s="32"/>
      <c r="D61" s="32"/>
      <c r="E61" s="16" t="str">
        <f t="shared" si="0"/>
        <v/>
      </c>
      <c r="F61" s="12" t="str">
        <f t="shared" si="1"/>
        <v/>
      </c>
      <c r="G61" s="11" t="str">
        <f>IF(F61="aprovado",RANK(E61,$E$10:$E$100)+COUNTIF($E$9:E60,E61),"")</f>
        <v/>
      </c>
    </row>
    <row r="62" spans="1:7" ht="18" customHeight="1" x14ac:dyDescent="0.2">
      <c r="A62" s="11" t="str">
        <f>IF(Candidatos!A60&lt;&gt;"",Candidatos!A60,"")</f>
        <v/>
      </c>
      <c r="B62" s="32"/>
      <c r="C62" s="32"/>
      <c r="D62" s="32"/>
      <c r="E62" s="16" t="str">
        <f t="shared" si="0"/>
        <v/>
      </c>
      <c r="F62" s="12" t="str">
        <f t="shared" si="1"/>
        <v/>
      </c>
      <c r="G62" s="11" t="str">
        <f>IF(F62="aprovado",RANK(E62,$E$10:$E$100)+COUNTIF($E$9:E61,E62),"")</f>
        <v/>
      </c>
    </row>
    <row r="63" spans="1:7" ht="18" customHeight="1" x14ac:dyDescent="0.2">
      <c r="A63" s="11" t="str">
        <f>IF(Candidatos!A61&lt;&gt;"",Candidatos!A61,"")</f>
        <v/>
      </c>
      <c r="B63" s="32"/>
      <c r="C63" s="32"/>
      <c r="D63" s="32"/>
      <c r="E63" s="16" t="str">
        <f t="shared" si="0"/>
        <v/>
      </c>
      <c r="F63" s="12" t="str">
        <f t="shared" si="1"/>
        <v/>
      </c>
      <c r="G63" s="11" t="str">
        <f>IF(F63="aprovado",RANK(E63,$E$10:$E$100)+COUNTIF($E$9:E62,E63),"")</f>
        <v/>
      </c>
    </row>
    <row r="64" spans="1:7" ht="18" customHeight="1" x14ac:dyDescent="0.2">
      <c r="A64" s="11" t="str">
        <f>IF(Candidatos!A62&lt;&gt;"",Candidatos!A62,"")</f>
        <v/>
      </c>
      <c r="B64" s="32"/>
      <c r="C64" s="32"/>
      <c r="D64" s="32"/>
      <c r="E64" s="16" t="str">
        <f t="shared" si="0"/>
        <v/>
      </c>
      <c r="F64" s="12" t="str">
        <f t="shared" si="1"/>
        <v/>
      </c>
      <c r="G64" s="11" t="str">
        <f>IF(F64="aprovado",RANK(E64,$E$10:$E$100)+COUNTIF($E$9:E63,E64),"")</f>
        <v/>
      </c>
    </row>
    <row r="65" spans="1:7" ht="18" customHeight="1" x14ac:dyDescent="0.2">
      <c r="A65" s="11" t="str">
        <f>IF(Candidatos!A63&lt;&gt;"",Candidatos!A63,"")</f>
        <v/>
      </c>
      <c r="B65" s="32"/>
      <c r="C65" s="32"/>
      <c r="D65" s="32"/>
      <c r="E65" s="16" t="str">
        <f t="shared" si="0"/>
        <v/>
      </c>
      <c r="F65" s="12" t="str">
        <f t="shared" si="1"/>
        <v/>
      </c>
      <c r="G65" s="11" t="str">
        <f>IF(F65="aprovado",RANK(E65,$E$10:$E$100)+COUNTIF($E$9:E64,E65),"")</f>
        <v/>
      </c>
    </row>
    <row r="66" spans="1:7" ht="18" customHeight="1" x14ac:dyDescent="0.2">
      <c r="A66" s="11" t="str">
        <f>IF(Candidatos!A64&lt;&gt;"",Candidatos!A64,"")</f>
        <v/>
      </c>
      <c r="B66" s="32"/>
      <c r="C66" s="32"/>
      <c r="D66" s="32"/>
      <c r="E66" s="16" t="str">
        <f t="shared" si="0"/>
        <v/>
      </c>
      <c r="F66" s="12" t="str">
        <f t="shared" si="1"/>
        <v/>
      </c>
      <c r="G66" s="11" t="str">
        <f>IF(F66="aprovado",RANK(E66,$E$10:$E$100)+COUNTIF($E$9:E65,E66),"")</f>
        <v/>
      </c>
    </row>
    <row r="67" spans="1:7" ht="18" customHeight="1" x14ac:dyDescent="0.2">
      <c r="A67" s="11" t="str">
        <f>IF(Candidatos!A65&lt;&gt;"",Candidatos!A65,"")</f>
        <v/>
      </c>
      <c r="B67" s="32"/>
      <c r="C67" s="32"/>
      <c r="D67" s="32"/>
      <c r="E67" s="16" t="str">
        <f t="shared" si="0"/>
        <v/>
      </c>
      <c r="F67" s="12" t="str">
        <f t="shared" si="1"/>
        <v/>
      </c>
      <c r="G67" s="11" t="str">
        <f>IF(F67="aprovado",RANK(E67,$E$10:$E$100)+COUNTIF($E$9:E66,E67),"")</f>
        <v/>
      </c>
    </row>
    <row r="68" spans="1:7" ht="18" customHeight="1" x14ac:dyDescent="0.2">
      <c r="A68" s="11" t="str">
        <f>IF(Candidatos!A66&lt;&gt;"",Candidatos!A66,"")</f>
        <v/>
      </c>
      <c r="B68" s="32"/>
      <c r="C68" s="32"/>
      <c r="D68" s="32"/>
      <c r="E68" s="16" t="str">
        <f t="shared" si="0"/>
        <v/>
      </c>
      <c r="F68" s="12" t="str">
        <f t="shared" si="1"/>
        <v/>
      </c>
      <c r="G68" s="11" t="str">
        <f>IF(F68="aprovado",RANK(E68,$E$10:$E$100)+COUNTIF($E$9:E67,E68),"")</f>
        <v/>
      </c>
    </row>
    <row r="69" spans="1:7" ht="18" customHeight="1" x14ac:dyDescent="0.2">
      <c r="A69" s="11" t="str">
        <f>IF(Candidatos!A67&lt;&gt;"",Candidatos!A67,"")</f>
        <v/>
      </c>
      <c r="B69" s="32"/>
      <c r="C69" s="32"/>
      <c r="D69" s="32"/>
      <c r="E69" s="16" t="str">
        <f t="shared" si="0"/>
        <v/>
      </c>
      <c r="F69" s="12" t="str">
        <f t="shared" si="1"/>
        <v/>
      </c>
      <c r="G69" s="11" t="str">
        <f>IF(F69="aprovado",RANK(E69,$E$10:$E$100)+COUNTIF($E$9:E68,E69),"")</f>
        <v/>
      </c>
    </row>
    <row r="70" spans="1:7" ht="18" customHeight="1" x14ac:dyDescent="0.2">
      <c r="A70" s="11" t="str">
        <f>IF(Candidatos!A68&lt;&gt;"",Candidatos!A68,"")</f>
        <v/>
      </c>
      <c r="B70" s="32"/>
      <c r="C70" s="32"/>
      <c r="D70" s="32"/>
      <c r="E70" s="16" t="str">
        <f t="shared" si="0"/>
        <v/>
      </c>
      <c r="F70" s="12" t="str">
        <f t="shared" si="1"/>
        <v/>
      </c>
      <c r="G70" s="11" t="str">
        <f>IF(F70="aprovado",RANK(E70,$E$10:$E$100)+COUNTIF($E$9:E69,E70),"")</f>
        <v/>
      </c>
    </row>
    <row r="71" spans="1:7" ht="18" customHeight="1" x14ac:dyDescent="0.2">
      <c r="A71" s="11" t="str">
        <f>IF(Candidatos!A69&lt;&gt;"",Candidatos!A69,"")</f>
        <v/>
      </c>
      <c r="B71" s="32"/>
      <c r="C71" s="32"/>
      <c r="D71" s="32"/>
      <c r="E71" s="16" t="str">
        <f t="shared" si="0"/>
        <v/>
      </c>
      <c r="F71" s="12" t="str">
        <f t="shared" si="1"/>
        <v/>
      </c>
      <c r="G71" s="11" t="str">
        <f>IF(F71="aprovado",RANK(E71,$E$10:$E$100)+COUNTIF($E$9:E70,E71),"")</f>
        <v/>
      </c>
    </row>
    <row r="72" spans="1:7" ht="18" customHeight="1" x14ac:dyDescent="0.2">
      <c r="A72" s="11" t="str">
        <f>IF(Candidatos!A70&lt;&gt;"",Candidatos!A70,"")</f>
        <v/>
      </c>
      <c r="B72" s="32"/>
      <c r="C72" s="32"/>
      <c r="D72" s="32"/>
      <c r="E72" s="16" t="str">
        <f t="shared" si="0"/>
        <v/>
      </c>
      <c r="F72" s="12" t="str">
        <f t="shared" si="1"/>
        <v/>
      </c>
      <c r="G72" s="11" t="str">
        <f>IF(F72="aprovado",RANK(E72,$E$10:$E$100)+COUNTIF($E$9:E71,E72),"")</f>
        <v/>
      </c>
    </row>
    <row r="73" spans="1:7" ht="18" customHeight="1" x14ac:dyDescent="0.2">
      <c r="A73" s="11" t="str">
        <f>IF(Candidatos!A71&lt;&gt;"",Candidatos!A71,"")</f>
        <v/>
      </c>
      <c r="B73" s="32"/>
      <c r="C73" s="32"/>
      <c r="D73" s="32"/>
      <c r="E73" s="16" t="str">
        <f t="shared" si="0"/>
        <v/>
      </c>
      <c r="F73" s="12" t="str">
        <f t="shared" si="1"/>
        <v/>
      </c>
      <c r="G73" s="11" t="str">
        <f>IF(F73="aprovado",RANK(E73,$E$10:$E$100)+COUNTIF($E$9:E72,E73),"")</f>
        <v/>
      </c>
    </row>
    <row r="74" spans="1:7" ht="18" customHeight="1" x14ac:dyDescent="0.2">
      <c r="A74" s="11" t="str">
        <f>IF(Candidatos!A72&lt;&gt;"",Candidatos!A72,"")</f>
        <v/>
      </c>
      <c r="B74" s="32"/>
      <c r="C74" s="32"/>
      <c r="D74" s="32"/>
      <c r="E74" s="16" t="str">
        <f t="shared" si="0"/>
        <v/>
      </c>
      <c r="F74" s="12" t="str">
        <f t="shared" si="1"/>
        <v/>
      </c>
      <c r="G74" s="11" t="str">
        <f>IF(F74="aprovado",RANK(E74,$E$10:$E$100)+COUNTIF($E$9:E73,E74),"")</f>
        <v/>
      </c>
    </row>
    <row r="75" spans="1:7" ht="18" customHeight="1" x14ac:dyDescent="0.2">
      <c r="A75" s="11" t="str">
        <f>IF(Candidatos!A73&lt;&gt;"",Candidatos!A73,"")</f>
        <v/>
      </c>
      <c r="B75" s="32"/>
      <c r="C75" s="32"/>
      <c r="D75" s="32"/>
      <c r="E75" s="16" t="str">
        <f t="shared" ref="E75:E82" si="2">IF(B75&lt;&gt;"",TRUNC(AVERAGE(B75:D75),2),"")</f>
        <v/>
      </c>
      <c r="F75" s="12" t="str">
        <f t="shared" ref="F75:F82" si="3">IF(E75="","",IF(E75&gt;=7,"APROVADO",("REPROVADO")))</f>
        <v/>
      </c>
      <c r="G75" s="11" t="str">
        <f>IF(F75="aprovado",RANK(E75,$E$10:$E$100)+COUNTIF($E$9:E74,E75),"")</f>
        <v/>
      </c>
    </row>
    <row r="76" spans="1:7" ht="18" customHeight="1" x14ac:dyDescent="0.2">
      <c r="A76" s="11" t="str">
        <f>IF(Candidatos!A74&lt;&gt;"",Candidatos!A74,"")</f>
        <v/>
      </c>
      <c r="B76" s="32"/>
      <c r="C76" s="32"/>
      <c r="D76" s="32"/>
      <c r="E76" s="16" t="str">
        <f t="shared" si="2"/>
        <v/>
      </c>
      <c r="F76" s="12" t="str">
        <f t="shared" si="3"/>
        <v/>
      </c>
      <c r="G76" s="11" t="str">
        <f>IF(F76="aprovado",RANK(E76,$E$10:$E$100)+COUNTIF($E$9:E75,E76),"")</f>
        <v/>
      </c>
    </row>
    <row r="77" spans="1:7" ht="18" customHeight="1" x14ac:dyDescent="0.2">
      <c r="A77" s="11" t="str">
        <f>IF(Candidatos!A75&lt;&gt;"",Candidatos!A75,"")</f>
        <v/>
      </c>
      <c r="B77" s="32"/>
      <c r="C77" s="32"/>
      <c r="D77" s="32"/>
      <c r="E77" s="16" t="str">
        <f t="shared" si="2"/>
        <v/>
      </c>
      <c r="F77" s="12" t="str">
        <f t="shared" si="3"/>
        <v/>
      </c>
      <c r="G77" s="11" t="str">
        <f>IF(F77="aprovado",RANK(E77,$E$10:$E$100)+COUNTIF($E$9:E76,E77),"")</f>
        <v/>
      </c>
    </row>
    <row r="78" spans="1:7" ht="18" customHeight="1" x14ac:dyDescent="0.2">
      <c r="A78" s="11" t="str">
        <f>IF(Candidatos!A76&lt;&gt;"",Candidatos!A76,"")</f>
        <v/>
      </c>
      <c r="B78" s="32"/>
      <c r="C78" s="32"/>
      <c r="D78" s="32"/>
      <c r="E78" s="16" t="str">
        <f t="shared" si="2"/>
        <v/>
      </c>
      <c r="F78" s="12" t="str">
        <f t="shared" si="3"/>
        <v/>
      </c>
      <c r="G78" s="11" t="str">
        <f>IF(F78="aprovado",RANK(E78,$E$10:$E$100)+COUNTIF($E$9:E77,E78),"")</f>
        <v/>
      </c>
    </row>
    <row r="79" spans="1:7" ht="18" customHeight="1" x14ac:dyDescent="0.2">
      <c r="A79" s="11" t="str">
        <f>IF(Candidatos!A77&lt;&gt;"",Candidatos!A77,"")</f>
        <v/>
      </c>
      <c r="B79" s="32"/>
      <c r="C79" s="32"/>
      <c r="D79" s="32"/>
      <c r="E79" s="16" t="str">
        <f t="shared" si="2"/>
        <v/>
      </c>
      <c r="F79" s="12" t="str">
        <f t="shared" si="3"/>
        <v/>
      </c>
      <c r="G79" s="11" t="str">
        <f>IF(F79="aprovado",RANK(E79,$E$10:$E$100)+COUNTIF($E$9:E78,E79),"")</f>
        <v/>
      </c>
    </row>
    <row r="80" spans="1:7" ht="18" customHeight="1" x14ac:dyDescent="0.2">
      <c r="A80" s="11" t="str">
        <f>IF(Candidatos!A78&lt;&gt;"",Candidatos!A78,"")</f>
        <v/>
      </c>
      <c r="B80" s="32"/>
      <c r="C80" s="32"/>
      <c r="D80" s="32"/>
      <c r="E80" s="16" t="str">
        <f t="shared" si="2"/>
        <v/>
      </c>
      <c r="F80" s="12" t="str">
        <f t="shared" si="3"/>
        <v/>
      </c>
      <c r="G80" s="11" t="str">
        <f>IF(F80="aprovado",RANK(E80,$E$10:$E$100)+COUNTIF($E$9:E79,E80),"")</f>
        <v/>
      </c>
    </row>
    <row r="81" spans="1:7" ht="18" customHeight="1" x14ac:dyDescent="0.2">
      <c r="A81" s="11" t="str">
        <f>IF(Candidatos!A79&lt;&gt;"",Candidatos!A79,"")</f>
        <v/>
      </c>
      <c r="B81" s="32"/>
      <c r="C81" s="32"/>
      <c r="D81" s="32"/>
      <c r="E81" s="16" t="str">
        <f t="shared" si="2"/>
        <v/>
      </c>
      <c r="F81" s="12" t="str">
        <f t="shared" si="3"/>
        <v/>
      </c>
      <c r="G81" s="11" t="str">
        <f>IF(F81="aprovado",RANK(E81,$E$10:$E$100)+COUNTIF($E$9:E80,E81),"")</f>
        <v/>
      </c>
    </row>
    <row r="82" spans="1:7" ht="18" customHeight="1" x14ac:dyDescent="0.2">
      <c r="A82" s="11" t="str">
        <f>IF(Candidatos!A80&lt;&gt;"",Candidatos!A80,"")</f>
        <v/>
      </c>
      <c r="B82" s="32"/>
      <c r="C82" s="32"/>
      <c r="D82" s="32"/>
      <c r="E82" s="16" t="str">
        <f t="shared" si="2"/>
        <v/>
      </c>
      <c r="F82" s="12" t="str">
        <f t="shared" si="3"/>
        <v/>
      </c>
      <c r="G82" s="11" t="str">
        <f>IF(F82="aprovado",RANK(E82,$E$10:$E$100)+COUNTIF($E$9:E81,E82),"")</f>
        <v/>
      </c>
    </row>
  </sheetData>
  <sheetProtection selectLockedCells="1"/>
  <mergeCells count="4">
    <mergeCell ref="A1:G2"/>
    <mergeCell ref="A4:G4"/>
    <mergeCell ref="A5:G5"/>
    <mergeCell ref="A7:G7"/>
  </mergeCells>
  <pageMargins left="0.78740157480314965" right="0.70866141732283461" top="1.2916666666666667" bottom="0.98425196850393704" header="0.51181102362204722" footer="0.51181102362204722"/>
  <pageSetup paperSize="9" orientation="landscape" horizontalDpi="300" verticalDpi="300" r:id="rId1"/>
  <headerFooter alignWithMargins="0">
    <oddHeader>&amp;L&amp;8Universidade Federal de Santa Catarina&amp;R&amp;G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82"/>
  <sheetViews>
    <sheetView showGridLines="0" view="pageLayout" workbookViewId="0">
      <selection activeCell="A4" sqref="A4:F4"/>
    </sheetView>
  </sheetViews>
  <sheetFormatPr defaultRowHeight="12.75" x14ac:dyDescent="0.2"/>
  <cols>
    <col min="1" max="1" width="50.28515625" style="7" customWidth="1"/>
    <col min="2" max="3" width="14.7109375" style="7" bestFit="1" customWidth="1"/>
    <col min="4" max="4" width="14.7109375" style="7" customWidth="1"/>
    <col min="5" max="5" width="9.140625" style="7"/>
    <col min="6" max="6" width="18.7109375" style="7" customWidth="1"/>
    <col min="7" max="7" width="5.140625" style="7" customWidth="1"/>
    <col min="8" max="16384" width="9.140625" style="7"/>
  </cols>
  <sheetData>
    <row r="1" spans="1:7" ht="12.75" customHeight="1" x14ac:dyDescent="0.2">
      <c r="A1" s="47" t="str">
        <f>Candidatos!A1</f>
        <v>Departamento de ........</v>
      </c>
      <c r="B1" s="47"/>
      <c r="C1" s="47"/>
      <c r="D1" s="47"/>
      <c r="E1" s="47"/>
      <c r="F1" s="47"/>
      <c r="G1" s="17"/>
    </row>
    <row r="2" spans="1:7" ht="12.75" customHeight="1" x14ac:dyDescent="0.2">
      <c r="A2" s="47"/>
      <c r="B2" s="47"/>
      <c r="C2" s="47"/>
      <c r="D2" s="47"/>
      <c r="E2" s="47"/>
      <c r="F2" s="47"/>
      <c r="G2" s="17"/>
    </row>
    <row r="3" spans="1:7" x14ac:dyDescent="0.2">
      <c r="E3" s="6"/>
      <c r="F3" s="6"/>
      <c r="G3" s="6"/>
    </row>
    <row r="4" spans="1:7" s="39" customFormat="1" ht="20.25" customHeight="1" x14ac:dyDescent="0.2">
      <c r="A4" s="48" t="str">
        <f>Candidatos!A4</f>
        <v>Área/subárea de conhecimento:</v>
      </c>
      <c r="B4" s="48"/>
      <c r="C4" s="48"/>
      <c r="D4" s="48"/>
      <c r="E4" s="48"/>
      <c r="F4" s="48"/>
      <c r="G4" s="38"/>
    </row>
    <row r="5" spans="1:7" s="39" customFormat="1" ht="20.25" customHeight="1" x14ac:dyDescent="0.2">
      <c r="A5" s="48" t="str">
        <f>Candidatos!A5</f>
        <v>Processo:</v>
      </c>
      <c r="B5" s="48"/>
      <c r="C5" s="48"/>
      <c r="D5" s="48"/>
      <c r="E5" s="48"/>
      <c r="F5" s="48"/>
      <c r="G5" s="38"/>
    </row>
    <row r="7" spans="1:7" ht="20.25" customHeight="1" x14ac:dyDescent="0.2">
      <c r="A7" s="50" t="s">
        <v>8</v>
      </c>
      <c r="B7" s="51"/>
      <c r="C7" s="51"/>
      <c r="D7" s="51"/>
      <c r="E7" s="51"/>
      <c r="F7" s="52"/>
    </row>
    <row r="8" spans="1:7" ht="28.5" customHeight="1" x14ac:dyDescent="0.2">
      <c r="A8" s="9" t="s">
        <v>6</v>
      </c>
      <c r="B8" s="9" t="s">
        <v>3</v>
      </c>
      <c r="C8" s="9" t="s">
        <v>4</v>
      </c>
      <c r="D8" s="9" t="s">
        <v>5</v>
      </c>
      <c r="E8" s="9" t="s">
        <v>7</v>
      </c>
      <c r="F8" s="9" t="s">
        <v>0</v>
      </c>
    </row>
    <row r="9" spans="1:7" ht="28.5" hidden="1" customHeight="1" x14ac:dyDescent="0.2">
      <c r="A9" s="9"/>
      <c r="B9" s="9"/>
      <c r="C9" s="9"/>
      <c r="D9" s="9"/>
      <c r="E9" s="9"/>
      <c r="F9" s="9"/>
    </row>
    <row r="10" spans="1:7" ht="18" customHeight="1" x14ac:dyDescent="0.2">
      <c r="A10" s="9" t="str">
        <f>IF(Candidatos!A8&lt;&gt;"",Candidatos!A8,"")</f>
        <v/>
      </c>
      <c r="B10" s="32"/>
      <c r="C10" s="32"/>
      <c r="D10" s="32"/>
      <c r="E10" s="4" t="str">
        <f>IF(B10&lt;&gt;"",TRUNC(AVERAGE(B10:D10),2),"")</f>
        <v/>
      </c>
      <c r="F10" s="9" t="str">
        <f>IF(E10&lt;&gt;"",RANK(E10,$E$10:$E$100)+COUNTIF($E$9:E9,E10),"")</f>
        <v/>
      </c>
    </row>
    <row r="11" spans="1:7" ht="18" customHeight="1" x14ac:dyDescent="0.2">
      <c r="A11" s="9" t="str">
        <f>IF(Candidatos!A9&lt;&gt;"",Candidatos!A9,"")</f>
        <v/>
      </c>
      <c r="B11" s="32"/>
      <c r="C11" s="32"/>
      <c r="D11" s="32"/>
      <c r="E11" s="4" t="str">
        <f t="shared" ref="E11:E74" si="0">IF(B11&lt;&gt;"",TRUNC(AVERAGE(B11:D11),2),"")</f>
        <v/>
      </c>
      <c r="F11" s="9" t="str">
        <f>IF(E11&lt;&gt;"",RANK(E11,$E$10:$E$100)+COUNTIF($E$9:E10,E11),"")</f>
        <v/>
      </c>
    </row>
    <row r="12" spans="1:7" ht="18" customHeight="1" x14ac:dyDescent="0.2">
      <c r="A12" s="9" t="str">
        <f>IF(Candidatos!A10&lt;&gt;"",Candidatos!A10,"")</f>
        <v/>
      </c>
      <c r="B12" s="32"/>
      <c r="C12" s="32"/>
      <c r="D12" s="32"/>
      <c r="E12" s="4" t="str">
        <f t="shared" si="0"/>
        <v/>
      </c>
      <c r="F12" s="9" t="str">
        <f>IF(E12&lt;&gt;"",RANK(E12,$E$10:$E$100)+COUNTIF($E$9:E11,E12),"")</f>
        <v/>
      </c>
    </row>
    <row r="13" spans="1:7" ht="18" customHeight="1" x14ac:dyDescent="0.2">
      <c r="A13" s="9" t="str">
        <f>IF(Candidatos!A11&lt;&gt;"",Candidatos!A11,"")</f>
        <v/>
      </c>
      <c r="B13" s="32"/>
      <c r="C13" s="32"/>
      <c r="D13" s="32"/>
      <c r="E13" s="4" t="str">
        <f t="shared" si="0"/>
        <v/>
      </c>
      <c r="F13" s="9" t="str">
        <f>IF(E13&lt;&gt;"",RANK(E13,$E$10:$E$100)+COUNTIF($E$9:E12,E13),"")</f>
        <v/>
      </c>
    </row>
    <row r="14" spans="1:7" ht="18" customHeight="1" x14ac:dyDescent="0.2">
      <c r="A14" s="9" t="str">
        <f>IF(Candidatos!A12&lt;&gt;"",Candidatos!A12,"")</f>
        <v/>
      </c>
      <c r="B14" s="36"/>
      <c r="C14" s="36"/>
      <c r="D14" s="36"/>
      <c r="E14" s="4" t="str">
        <f t="shared" si="0"/>
        <v/>
      </c>
      <c r="F14" s="9" t="str">
        <f>IF(E14&lt;&gt;"",RANK(E14,$E$10:$E$100)+COUNTIF($E$9:E13,E14),"")</f>
        <v/>
      </c>
    </row>
    <row r="15" spans="1:7" ht="18" customHeight="1" x14ac:dyDescent="0.2">
      <c r="A15" s="9" t="str">
        <f>IF(Candidatos!A13&lt;&gt;"",Candidatos!A13,"")</f>
        <v/>
      </c>
      <c r="B15" s="36"/>
      <c r="C15" s="36"/>
      <c r="D15" s="36"/>
      <c r="E15" s="4" t="str">
        <f t="shared" si="0"/>
        <v/>
      </c>
      <c r="F15" s="9" t="str">
        <f>IF(E15&lt;&gt;"",RANK(E15,$E$10:$E$100)+COUNTIF($E$9:E14,E15),"")</f>
        <v/>
      </c>
    </row>
    <row r="16" spans="1:7" ht="18" customHeight="1" x14ac:dyDescent="0.2">
      <c r="A16" s="9" t="str">
        <f>IF(Candidatos!A14&lt;&gt;"",Candidatos!A14,"")</f>
        <v/>
      </c>
      <c r="B16" s="36"/>
      <c r="C16" s="36"/>
      <c r="D16" s="36"/>
      <c r="E16" s="4" t="str">
        <f t="shared" si="0"/>
        <v/>
      </c>
      <c r="F16" s="9" t="str">
        <f>IF(E16&lt;&gt;"",RANK(E16,$E$10:$E$100)+COUNTIF($E$9:E15,E16),"")</f>
        <v/>
      </c>
    </row>
    <row r="17" spans="1:6" ht="18" customHeight="1" x14ac:dyDescent="0.2">
      <c r="A17" s="9" t="str">
        <f>IF(Candidatos!A15&lt;&gt;"",Candidatos!A15,"")</f>
        <v/>
      </c>
      <c r="B17" s="36"/>
      <c r="C17" s="36"/>
      <c r="D17" s="36"/>
      <c r="E17" s="4" t="str">
        <f t="shared" si="0"/>
        <v/>
      </c>
      <c r="F17" s="9" t="str">
        <f>IF(E17&lt;&gt;"",RANK(E17,$E$10:$E$100)+COUNTIF($E$9:E16,E17),"")</f>
        <v/>
      </c>
    </row>
    <row r="18" spans="1:6" ht="18" customHeight="1" x14ac:dyDescent="0.2">
      <c r="A18" s="9" t="str">
        <f>IF(Candidatos!A16&lt;&gt;"",Candidatos!A16,"")</f>
        <v/>
      </c>
      <c r="B18" s="36"/>
      <c r="C18" s="36"/>
      <c r="D18" s="36"/>
      <c r="E18" s="4" t="str">
        <f t="shared" si="0"/>
        <v/>
      </c>
      <c r="F18" s="9" t="str">
        <f>IF(E18&lt;&gt;"",RANK(E18,$E$10:$E$100)+COUNTIF($E$9:E17,E18),"")</f>
        <v/>
      </c>
    </row>
    <row r="19" spans="1:6" ht="18" customHeight="1" x14ac:dyDescent="0.2">
      <c r="A19" s="9" t="str">
        <f>IF(Candidatos!A17&lt;&gt;"",Candidatos!A17,"")</f>
        <v/>
      </c>
      <c r="B19" s="36"/>
      <c r="C19" s="36"/>
      <c r="D19" s="36"/>
      <c r="E19" s="4" t="str">
        <f t="shared" si="0"/>
        <v/>
      </c>
      <c r="F19" s="9" t="str">
        <f>IF(E19&lt;&gt;"",RANK(E19,$E$10:$E$100)+COUNTIF($E$9:E18,E19),"")</f>
        <v/>
      </c>
    </row>
    <row r="20" spans="1:6" ht="18" customHeight="1" x14ac:dyDescent="0.2">
      <c r="A20" s="9" t="str">
        <f>IF(Candidatos!A18&lt;&gt;"",Candidatos!A18,"")</f>
        <v/>
      </c>
      <c r="B20" s="36"/>
      <c r="C20" s="36"/>
      <c r="D20" s="36"/>
      <c r="E20" s="4" t="str">
        <f t="shared" si="0"/>
        <v/>
      </c>
      <c r="F20" s="9" t="str">
        <f>IF(E20&lt;&gt;"",RANK(E20,$E$10:$E$100)+COUNTIF($E$9:E19,E20),"")</f>
        <v/>
      </c>
    </row>
    <row r="21" spans="1:6" ht="18" customHeight="1" x14ac:dyDescent="0.2">
      <c r="A21" s="9" t="str">
        <f>IF(Candidatos!A19&lt;&gt;"",Candidatos!A19,"")</f>
        <v/>
      </c>
      <c r="B21" s="36"/>
      <c r="C21" s="36"/>
      <c r="D21" s="36"/>
      <c r="E21" s="4" t="str">
        <f t="shared" si="0"/>
        <v/>
      </c>
      <c r="F21" s="9" t="str">
        <f>IF(E21&lt;&gt;"",RANK(E21,$E$10:$E$100)+COUNTIF($E$9:E20,E21),"")</f>
        <v/>
      </c>
    </row>
    <row r="22" spans="1:6" ht="18" customHeight="1" x14ac:dyDescent="0.2">
      <c r="A22" s="9" t="str">
        <f>IF(Candidatos!A20&lt;&gt;"",Candidatos!A20,"")</f>
        <v/>
      </c>
      <c r="B22" s="36"/>
      <c r="C22" s="36"/>
      <c r="D22" s="36"/>
      <c r="E22" s="4" t="str">
        <f t="shared" si="0"/>
        <v/>
      </c>
      <c r="F22" s="9" t="str">
        <f>IF(E22&lt;&gt;"",RANK(E22,$E$10:$E$100)+COUNTIF($E$9:E21,E22),"")</f>
        <v/>
      </c>
    </row>
    <row r="23" spans="1:6" ht="18" customHeight="1" x14ac:dyDescent="0.2">
      <c r="A23" s="9" t="str">
        <f>IF(Candidatos!A21&lt;&gt;"",Candidatos!A21,"")</f>
        <v/>
      </c>
      <c r="B23" s="36"/>
      <c r="C23" s="36"/>
      <c r="D23" s="36"/>
      <c r="E23" s="4" t="str">
        <f t="shared" si="0"/>
        <v/>
      </c>
      <c r="F23" s="9" t="str">
        <f>IF(E23&lt;&gt;"",RANK(E23,$E$10:$E$100)+COUNTIF($E$9:E22,E23),"")</f>
        <v/>
      </c>
    </row>
    <row r="24" spans="1:6" ht="18" customHeight="1" x14ac:dyDescent="0.2">
      <c r="A24" s="9" t="str">
        <f>IF(Candidatos!A22&lt;&gt;"",Candidatos!A22,"")</f>
        <v/>
      </c>
      <c r="B24" s="36"/>
      <c r="C24" s="36"/>
      <c r="D24" s="36"/>
      <c r="E24" s="4" t="str">
        <f t="shared" si="0"/>
        <v/>
      </c>
      <c r="F24" s="9" t="str">
        <f>IF(E24&lt;&gt;"",RANK(E24,$E$10:$E$100)+COUNTIF($E$9:E23,E24),"")</f>
        <v/>
      </c>
    </row>
    <row r="25" spans="1:6" ht="18" customHeight="1" x14ac:dyDescent="0.2">
      <c r="A25" s="9" t="str">
        <f>IF(Candidatos!A23&lt;&gt;"",Candidatos!A23,"")</f>
        <v/>
      </c>
      <c r="B25" s="36"/>
      <c r="C25" s="36"/>
      <c r="D25" s="36"/>
      <c r="E25" s="4" t="str">
        <f t="shared" si="0"/>
        <v/>
      </c>
      <c r="F25" s="9" t="str">
        <f>IF(E25&lt;&gt;"",RANK(E25,$E$10:$E$100)+COUNTIF($E$9:E24,E25),"")</f>
        <v/>
      </c>
    </row>
    <row r="26" spans="1:6" ht="18" customHeight="1" x14ac:dyDescent="0.2">
      <c r="A26" s="9" t="str">
        <f>IF(Candidatos!A24&lt;&gt;"",Candidatos!A24,"")</f>
        <v/>
      </c>
      <c r="B26" s="36"/>
      <c r="C26" s="36"/>
      <c r="D26" s="36"/>
      <c r="E26" s="4" t="str">
        <f t="shared" si="0"/>
        <v/>
      </c>
      <c r="F26" s="9" t="str">
        <f>IF(E26&lt;&gt;"",RANK(E26,$E$10:$E$100)+COUNTIF($E$9:E25,E26),"")</f>
        <v/>
      </c>
    </row>
    <row r="27" spans="1:6" ht="18" customHeight="1" x14ac:dyDescent="0.2">
      <c r="A27" s="9" t="str">
        <f>IF(Candidatos!A25&lt;&gt;"",Candidatos!A25,"")</f>
        <v/>
      </c>
      <c r="B27" s="36"/>
      <c r="C27" s="36"/>
      <c r="D27" s="36"/>
      <c r="E27" s="4" t="str">
        <f t="shared" si="0"/>
        <v/>
      </c>
      <c r="F27" s="9" t="str">
        <f>IF(E27&lt;&gt;"",RANK(E27,$E$10:$E$100)+COUNTIF($E$9:E26,E27),"")</f>
        <v/>
      </c>
    </row>
    <row r="28" spans="1:6" ht="18" customHeight="1" x14ac:dyDescent="0.2">
      <c r="A28" s="9" t="str">
        <f>IF(Candidatos!A26&lt;&gt;"",Candidatos!A26,"")</f>
        <v/>
      </c>
      <c r="B28" s="36"/>
      <c r="C28" s="36"/>
      <c r="D28" s="36"/>
      <c r="E28" s="4" t="str">
        <f t="shared" si="0"/>
        <v/>
      </c>
      <c r="F28" s="9" t="str">
        <f>IF(E28&lt;&gt;"",RANK(E28,$E$10:$E$100)+COUNTIF($E$9:E27,E28),"")</f>
        <v/>
      </c>
    </row>
    <row r="29" spans="1:6" ht="18" customHeight="1" x14ac:dyDescent="0.2">
      <c r="A29" s="9" t="str">
        <f>IF(Candidatos!A27&lt;&gt;"",Candidatos!A27,"")</f>
        <v/>
      </c>
      <c r="B29" s="36"/>
      <c r="C29" s="36"/>
      <c r="D29" s="36"/>
      <c r="E29" s="4" t="str">
        <f t="shared" si="0"/>
        <v/>
      </c>
      <c r="F29" s="9" t="str">
        <f>IF(E29&lt;&gt;"",RANK(E29,$E$10:$E$100)+COUNTIF($E$9:E28,E29),"")</f>
        <v/>
      </c>
    </row>
    <row r="30" spans="1:6" ht="18" customHeight="1" x14ac:dyDescent="0.2">
      <c r="A30" s="9" t="str">
        <f>IF(Candidatos!A28&lt;&gt;"",Candidatos!A28,"")</f>
        <v/>
      </c>
      <c r="B30" s="36"/>
      <c r="C30" s="36"/>
      <c r="D30" s="36"/>
      <c r="E30" s="4" t="str">
        <f t="shared" si="0"/>
        <v/>
      </c>
      <c r="F30" s="9" t="str">
        <f>IF(E30&lt;&gt;"",RANK(E30,$E$10:$E$100)+COUNTIF($E$9:E29,E30),"")</f>
        <v/>
      </c>
    </row>
    <row r="31" spans="1:6" ht="18" customHeight="1" x14ac:dyDescent="0.2">
      <c r="A31" s="9" t="str">
        <f>IF(Candidatos!A29&lt;&gt;"",Candidatos!A29,"")</f>
        <v/>
      </c>
      <c r="B31" s="36"/>
      <c r="C31" s="36"/>
      <c r="D31" s="36"/>
      <c r="E31" s="4" t="str">
        <f t="shared" si="0"/>
        <v/>
      </c>
      <c r="F31" s="9" t="str">
        <f>IF(E31&lt;&gt;"",RANK(E31,$E$10:$E$100)+COUNTIF($E$9:E30,E31),"")</f>
        <v/>
      </c>
    </row>
    <row r="32" spans="1:6" ht="18" customHeight="1" x14ac:dyDescent="0.2">
      <c r="A32" s="9" t="str">
        <f>IF(Candidatos!A30&lt;&gt;"",Candidatos!A30,"")</f>
        <v/>
      </c>
      <c r="B32" s="36"/>
      <c r="C32" s="36"/>
      <c r="D32" s="36"/>
      <c r="E32" s="4" t="str">
        <f t="shared" si="0"/>
        <v/>
      </c>
      <c r="F32" s="9" t="str">
        <f>IF(E32&lt;&gt;"",RANK(E32,$E$10:$E$100)+COUNTIF($E$9:E31,E32),"")</f>
        <v/>
      </c>
    </row>
    <row r="33" spans="1:6" ht="18" customHeight="1" x14ac:dyDescent="0.2">
      <c r="A33" s="9" t="str">
        <f>IF(Candidatos!A31&lt;&gt;"",Candidatos!A31,"")</f>
        <v/>
      </c>
      <c r="B33" s="36"/>
      <c r="C33" s="36"/>
      <c r="D33" s="36"/>
      <c r="E33" s="4" t="str">
        <f t="shared" si="0"/>
        <v/>
      </c>
      <c r="F33" s="9" t="str">
        <f>IF(E33&lt;&gt;"",RANK(E33,$E$10:$E$100)+COUNTIF($E$9:E32,E33),"")</f>
        <v/>
      </c>
    </row>
    <row r="34" spans="1:6" ht="18" customHeight="1" x14ac:dyDescent="0.2">
      <c r="A34" s="9" t="str">
        <f>IF(Candidatos!A32&lt;&gt;"",Candidatos!A32,"")</f>
        <v/>
      </c>
      <c r="B34" s="36"/>
      <c r="C34" s="36"/>
      <c r="D34" s="36"/>
      <c r="E34" s="4" t="str">
        <f t="shared" si="0"/>
        <v/>
      </c>
      <c r="F34" s="9" t="str">
        <f>IF(E34&lt;&gt;"",RANK(E34,$E$10:$E$100)+COUNTIF($E$9:E33,E34),"")</f>
        <v/>
      </c>
    </row>
    <row r="35" spans="1:6" ht="18" customHeight="1" x14ac:dyDescent="0.2">
      <c r="A35" s="9" t="str">
        <f>IF(Candidatos!A33&lt;&gt;"",Candidatos!A33,"")</f>
        <v/>
      </c>
      <c r="B35" s="36"/>
      <c r="C35" s="36"/>
      <c r="D35" s="36"/>
      <c r="E35" s="4" t="str">
        <f t="shared" si="0"/>
        <v/>
      </c>
      <c r="F35" s="9" t="str">
        <f>IF(E35&lt;&gt;"",RANK(E35,$E$10:$E$100)+COUNTIF($E$9:E34,E35),"")</f>
        <v/>
      </c>
    </row>
    <row r="36" spans="1:6" ht="18" customHeight="1" x14ac:dyDescent="0.2">
      <c r="A36" s="9" t="str">
        <f>IF(Candidatos!A34&lt;&gt;"",Candidatos!A34,"")</f>
        <v/>
      </c>
      <c r="B36" s="36"/>
      <c r="C36" s="36"/>
      <c r="D36" s="36"/>
      <c r="E36" s="4" t="str">
        <f t="shared" si="0"/>
        <v/>
      </c>
      <c r="F36" s="9" t="str">
        <f>IF(E36&lt;&gt;"",RANK(E36,$E$10:$E$100)+COUNTIF($E$9:E35,E36),"")</f>
        <v/>
      </c>
    </row>
    <row r="37" spans="1:6" ht="18" customHeight="1" x14ac:dyDescent="0.2">
      <c r="A37" s="9" t="str">
        <f>IF(Candidatos!A35&lt;&gt;"",Candidatos!A35,"")</f>
        <v/>
      </c>
      <c r="B37" s="36"/>
      <c r="C37" s="36"/>
      <c r="D37" s="36"/>
      <c r="E37" s="4" t="str">
        <f t="shared" si="0"/>
        <v/>
      </c>
      <c r="F37" s="9" t="str">
        <f>IF(E37&lt;&gt;"",RANK(E37,$E$10:$E$100)+COUNTIF($E$9:E36,E37),"")</f>
        <v/>
      </c>
    </row>
    <row r="38" spans="1:6" ht="18" customHeight="1" x14ac:dyDescent="0.2">
      <c r="A38" s="9" t="str">
        <f>IF(Candidatos!A36&lt;&gt;"",Candidatos!A36,"")</f>
        <v/>
      </c>
      <c r="B38" s="36"/>
      <c r="C38" s="36"/>
      <c r="D38" s="36"/>
      <c r="E38" s="4" t="str">
        <f t="shared" si="0"/>
        <v/>
      </c>
      <c r="F38" s="9" t="str">
        <f>IF(E38&lt;&gt;"",RANK(E38,$E$10:$E$100)+COUNTIF($E$9:E37,E38),"")</f>
        <v/>
      </c>
    </row>
    <row r="39" spans="1:6" ht="18" customHeight="1" x14ac:dyDescent="0.2">
      <c r="A39" s="9" t="str">
        <f>IF(Candidatos!A37&lt;&gt;"",Candidatos!A37,"")</f>
        <v/>
      </c>
      <c r="B39" s="36"/>
      <c r="C39" s="36"/>
      <c r="D39" s="36"/>
      <c r="E39" s="4" t="str">
        <f t="shared" si="0"/>
        <v/>
      </c>
      <c r="F39" s="9" t="str">
        <f>IF(E39&lt;&gt;"",RANK(E39,$E$10:$E$100)+COUNTIF($E$9:E38,E39),"")</f>
        <v/>
      </c>
    </row>
    <row r="40" spans="1:6" ht="18" customHeight="1" x14ac:dyDescent="0.2">
      <c r="A40" s="9" t="str">
        <f>IF(Candidatos!A38&lt;&gt;"",Candidatos!A38,"")</f>
        <v/>
      </c>
      <c r="B40" s="36"/>
      <c r="C40" s="36"/>
      <c r="D40" s="36"/>
      <c r="E40" s="4" t="str">
        <f t="shared" si="0"/>
        <v/>
      </c>
      <c r="F40" s="9" t="str">
        <f>IF(E40&lt;&gt;"",RANK(E40,$E$10:$E$100)+COUNTIF($E$9:E39,E40),"")</f>
        <v/>
      </c>
    </row>
    <row r="41" spans="1:6" ht="18" customHeight="1" x14ac:dyDescent="0.2">
      <c r="A41" s="9" t="str">
        <f>IF(Candidatos!A39&lt;&gt;"",Candidatos!A39,"")</f>
        <v/>
      </c>
      <c r="B41" s="36"/>
      <c r="C41" s="36"/>
      <c r="D41" s="36"/>
      <c r="E41" s="4" t="str">
        <f t="shared" si="0"/>
        <v/>
      </c>
      <c r="F41" s="9" t="str">
        <f>IF(E41&lt;&gt;"",RANK(E41,$E$10:$E$100)+COUNTIF($E$9:E40,E41),"")</f>
        <v/>
      </c>
    </row>
    <row r="42" spans="1:6" ht="18" customHeight="1" x14ac:dyDescent="0.2">
      <c r="A42" s="9" t="str">
        <f>IF(Candidatos!A40&lt;&gt;"",Candidatos!A40,"")</f>
        <v/>
      </c>
      <c r="B42" s="36"/>
      <c r="C42" s="36"/>
      <c r="D42" s="36"/>
      <c r="E42" s="4" t="str">
        <f t="shared" si="0"/>
        <v/>
      </c>
      <c r="F42" s="9" t="str">
        <f>IF(E42&lt;&gt;"",RANK(E42,$E$10:$E$100)+COUNTIF($E$9:E41,E42),"")</f>
        <v/>
      </c>
    </row>
    <row r="43" spans="1:6" ht="18" customHeight="1" x14ac:dyDescent="0.2">
      <c r="A43" s="9" t="str">
        <f>IF(Candidatos!A41&lt;&gt;"",Candidatos!A41,"")</f>
        <v/>
      </c>
      <c r="B43" s="36"/>
      <c r="C43" s="36"/>
      <c r="D43" s="36"/>
      <c r="E43" s="4" t="str">
        <f t="shared" si="0"/>
        <v/>
      </c>
      <c r="F43" s="9" t="str">
        <f>IF(E43&lt;&gt;"",RANK(E43,$E$10:$E$100)+COUNTIF($E$9:E42,E43),"")</f>
        <v/>
      </c>
    </row>
    <row r="44" spans="1:6" ht="18" customHeight="1" x14ac:dyDescent="0.2">
      <c r="A44" s="9" t="str">
        <f>IF(Candidatos!A42&lt;&gt;"",Candidatos!A42,"")</f>
        <v/>
      </c>
      <c r="B44" s="36"/>
      <c r="C44" s="36"/>
      <c r="D44" s="36"/>
      <c r="E44" s="4" t="str">
        <f t="shared" si="0"/>
        <v/>
      </c>
      <c r="F44" s="9" t="str">
        <f>IF(E44&lt;&gt;"",RANK(E44,$E$10:$E$100)+COUNTIF($E$9:E43,E44),"")</f>
        <v/>
      </c>
    </row>
    <row r="45" spans="1:6" ht="18" customHeight="1" x14ac:dyDescent="0.2">
      <c r="A45" s="9" t="str">
        <f>IF(Candidatos!A43&lt;&gt;"",Candidatos!A43,"")</f>
        <v/>
      </c>
      <c r="B45" s="36"/>
      <c r="C45" s="36"/>
      <c r="D45" s="36"/>
      <c r="E45" s="4" t="str">
        <f t="shared" si="0"/>
        <v/>
      </c>
      <c r="F45" s="9" t="str">
        <f>IF(E45&lt;&gt;"",RANK(E45,$E$10:$E$100)+COUNTIF($E$9:E44,E45),"")</f>
        <v/>
      </c>
    </row>
    <row r="46" spans="1:6" ht="18" customHeight="1" x14ac:dyDescent="0.2">
      <c r="A46" s="9" t="str">
        <f>IF(Candidatos!A44&lt;&gt;"",Candidatos!A44,"")</f>
        <v/>
      </c>
      <c r="B46" s="36"/>
      <c r="C46" s="36"/>
      <c r="D46" s="36"/>
      <c r="E46" s="4" t="str">
        <f t="shared" si="0"/>
        <v/>
      </c>
      <c r="F46" s="9" t="str">
        <f>IF(E46&lt;&gt;"",RANK(E46,$E$10:$E$100)+COUNTIF($E$9:E45,E46),"")</f>
        <v/>
      </c>
    </row>
    <row r="47" spans="1:6" ht="18" customHeight="1" x14ac:dyDescent="0.2">
      <c r="A47" s="9" t="str">
        <f>IF(Candidatos!A45&lt;&gt;"",Candidatos!A45,"")</f>
        <v/>
      </c>
      <c r="B47" s="36"/>
      <c r="C47" s="36"/>
      <c r="D47" s="36"/>
      <c r="E47" s="4" t="str">
        <f t="shared" si="0"/>
        <v/>
      </c>
      <c r="F47" s="9" t="str">
        <f>IF(E47&lt;&gt;"",RANK(E47,$E$10:$E$100)+COUNTIF($E$9:E46,E47),"")</f>
        <v/>
      </c>
    </row>
    <row r="48" spans="1:6" ht="18" customHeight="1" x14ac:dyDescent="0.2">
      <c r="A48" s="9" t="str">
        <f>IF(Candidatos!A46&lt;&gt;"",Candidatos!A46,"")</f>
        <v/>
      </c>
      <c r="B48" s="36"/>
      <c r="C48" s="36"/>
      <c r="D48" s="36"/>
      <c r="E48" s="4" t="str">
        <f t="shared" si="0"/>
        <v/>
      </c>
      <c r="F48" s="9" t="str">
        <f>IF(E48&lt;&gt;"",RANK(E48,$E$10:$E$100)+COUNTIF($E$9:E47,E48),"")</f>
        <v/>
      </c>
    </row>
    <row r="49" spans="1:6" ht="18" customHeight="1" x14ac:dyDescent="0.2">
      <c r="A49" s="9" t="str">
        <f>IF(Candidatos!A47&lt;&gt;"",Candidatos!A47,"")</f>
        <v/>
      </c>
      <c r="B49" s="36"/>
      <c r="C49" s="36"/>
      <c r="D49" s="36"/>
      <c r="E49" s="4" t="str">
        <f t="shared" si="0"/>
        <v/>
      </c>
      <c r="F49" s="9" t="str">
        <f>IF(E49&lt;&gt;"",RANK(E49,$E$10:$E$100)+COUNTIF($E$9:E48,E49),"")</f>
        <v/>
      </c>
    </row>
    <row r="50" spans="1:6" ht="18" customHeight="1" x14ac:dyDescent="0.2">
      <c r="A50" s="9" t="str">
        <f>IF(Candidatos!A48&lt;&gt;"",Candidatos!A48,"")</f>
        <v/>
      </c>
      <c r="B50" s="36"/>
      <c r="C50" s="36"/>
      <c r="D50" s="36"/>
      <c r="E50" s="4" t="str">
        <f t="shared" si="0"/>
        <v/>
      </c>
      <c r="F50" s="9" t="str">
        <f>IF(E50&lt;&gt;"",RANK(E50,$E$10:$E$100)+COUNTIF($E$9:E49,E50),"")</f>
        <v/>
      </c>
    </row>
    <row r="51" spans="1:6" ht="18" customHeight="1" x14ac:dyDescent="0.2">
      <c r="A51" s="9" t="str">
        <f>IF(Candidatos!A49&lt;&gt;"",Candidatos!A49,"")</f>
        <v/>
      </c>
      <c r="B51" s="36"/>
      <c r="C51" s="36"/>
      <c r="D51" s="36"/>
      <c r="E51" s="4" t="str">
        <f t="shared" si="0"/>
        <v/>
      </c>
      <c r="F51" s="9" t="str">
        <f>IF(E51&lt;&gt;"",RANK(E51,$E$10:$E$100)+COUNTIF($E$9:E50,E51),"")</f>
        <v/>
      </c>
    </row>
    <row r="52" spans="1:6" ht="18" customHeight="1" x14ac:dyDescent="0.2">
      <c r="A52" s="9" t="str">
        <f>IF(Candidatos!A50&lt;&gt;"",Candidatos!A50,"")</f>
        <v/>
      </c>
      <c r="B52" s="36"/>
      <c r="C52" s="36"/>
      <c r="D52" s="36"/>
      <c r="E52" s="4" t="str">
        <f t="shared" si="0"/>
        <v/>
      </c>
      <c r="F52" s="9" t="str">
        <f>IF(E52&lt;&gt;"",RANK(E52,$E$10:$E$100)+COUNTIF($E$9:E51,E52),"")</f>
        <v/>
      </c>
    </row>
    <row r="53" spans="1:6" ht="18" customHeight="1" x14ac:dyDescent="0.2">
      <c r="A53" s="9" t="str">
        <f>IF(Candidatos!A51&lt;&gt;"",Candidatos!A51,"")</f>
        <v/>
      </c>
      <c r="B53" s="36"/>
      <c r="C53" s="36"/>
      <c r="D53" s="36"/>
      <c r="E53" s="4" t="str">
        <f t="shared" si="0"/>
        <v/>
      </c>
      <c r="F53" s="9" t="str">
        <f>IF(E53&lt;&gt;"",RANK(E53,$E$10:$E$100)+COUNTIF($E$9:E52,E53),"")</f>
        <v/>
      </c>
    </row>
    <row r="54" spans="1:6" ht="18" customHeight="1" x14ac:dyDescent="0.2">
      <c r="A54" s="9" t="str">
        <f>IF(Candidatos!A52&lt;&gt;"",Candidatos!A52,"")</f>
        <v/>
      </c>
      <c r="B54" s="36"/>
      <c r="C54" s="36"/>
      <c r="D54" s="36"/>
      <c r="E54" s="4" t="str">
        <f t="shared" si="0"/>
        <v/>
      </c>
      <c r="F54" s="9" t="str">
        <f>IF(E54&lt;&gt;"",RANK(E54,$E$10:$E$100)+COUNTIF($E$9:E53,E54),"")</f>
        <v/>
      </c>
    </row>
    <row r="55" spans="1:6" ht="18" customHeight="1" x14ac:dyDescent="0.2">
      <c r="A55" s="9" t="str">
        <f>IF(Candidatos!A53&lt;&gt;"",Candidatos!A53,"")</f>
        <v/>
      </c>
      <c r="B55" s="36"/>
      <c r="C55" s="36"/>
      <c r="D55" s="36"/>
      <c r="E55" s="4" t="str">
        <f t="shared" si="0"/>
        <v/>
      </c>
      <c r="F55" s="9" t="str">
        <f>IF(E55&lt;&gt;"",RANK(E55,$E$10:$E$100)+COUNTIF($E$9:E54,E55),"")</f>
        <v/>
      </c>
    </row>
    <row r="56" spans="1:6" ht="18" customHeight="1" x14ac:dyDescent="0.2">
      <c r="A56" s="9" t="str">
        <f>IF(Candidatos!A54&lt;&gt;"",Candidatos!A54,"")</f>
        <v/>
      </c>
      <c r="B56" s="36"/>
      <c r="C56" s="36"/>
      <c r="D56" s="36"/>
      <c r="E56" s="4" t="str">
        <f t="shared" si="0"/>
        <v/>
      </c>
      <c r="F56" s="9" t="str">
        <f>IF(E56&lt;&gt;"",RANK(E56,$E$10:$E$100)+COUNTIF($E$9:E55,E56),"")</f>
        <v/>
      </c>
    </row>
    <row r="57" spans="1:6" ht="18" customHeight="1" x14ac:dyDescent="0.2">
      <c r="A57" s="9" t="str">
        <f>IF(Candidatos!A55&lt;&gt;"",Candidatos!A55,"")</f>
        <v/>
      </c>
      <c r="B57" s="36"/>
      <c r="C57" s="36"/>
      <c r="D57" s="36"/>
      <c r="E57" s="4" t="str">
        <f t="shared" si="0"/>
        <v/>
      </c>
      <c r="F57" s="9" t="str">
        <f>IF(E57&lt;&gt;"",RANK(E57,$E$10:$E$100)+COUNTIF($E$9:E56,E57),"")</f>
        <v/>
      </c>
    </row>
    <row r="58" spans="1:6" ht="18" customHeight="1" x14ac:dyDescent="0.2">
      <c r="A58" s="9" t="str">
        <f>IF(Candidatos!A56&lt;&gt;"",Candidatos!A56,"")</f>
        <v/>
      </c>
      <c r="B58" s="36"/>
      <c r="C58" s="36"/>
      <c r="D58" s="36"/>
      <c r="E58" s="4" t="str">
        <f t="shared" si="0"/>
        <v/>
      </c>
      <c r="F58" s="9" t="str">
        <f>IF(E58&lt;&gt;"",RANK(E58,$E$10:$E$100)+COUNTIF($E$9:E57,E58),"")</f>
        <v/>
      </c>
    </row>
    <row r="59" spans="1:6" ht="18" customHeight="1" x14ac:dyDescent="0.2">
      <c r="A59" s="9" t="str">
        <f>IF(Candidatos!A57&lt;&gt;"",Candidatos!A57,"")</f>
        <v/>
      </c>
      <c r="B59" s="36"/>
      <c r="C59" s="36"/>
      <c r="D59" s="36"/>
      <c r="E59" s="4" t="str">
        <f t="shared" si="0"/>
        <v/>
      </c>
      <c r="F59" s="9" t="str">
        <f>IF(E59&lt;&gt;"",RANK(E59,$E$10:$E$100)+COUNTIF($E$9:E58,E59),"")</f>
        <v/>
      </c>
    </row>
    <row r="60" spans="1:6" ht="18" customHeight="1" x14ac:dyDescent="0.2">
      <c r="A60" s="9" t="str">
        <f>IF(Candidatos!A58&lt;&gt;"",Candidatos!A58,"")</f>
        <v/>
      </c>
      <c r="B60" s="36"/>
      <c r="C60" s="36"/>
      <c r="D60" s="36"/>
      <c r="E60" s="4" t="str">
        <f t="shared" si="0"/>
        <v/>
      </c>
      <c r="F60" s="9" t="str">
        <f>IF(E60&lt;&gt;"",RANK(E60,$E$10:$E$100)+COUNTIF($E$9:E59,E60),"")</f>
        <v/>
      </c>
    </row>
    <row r="61" spans="1:6" ht="18" customHeight="1" x14ac:dyDescent="0.2">
      <c r="A61" s="9" t="str">
        <f>IF(Candidatos!A59&lt;&gt;"",Candidatos!A59,"")</f>
        <v/>
      </c>
      <c r="B61" s="36"/>
      <c r="C61" s="36"/>
      <c r="D61" s="36"/>
      <c r="E61" s="4" t="str">
        <f t="shared" si="0"/>
        <v/>
      </c>
      <c r="F61" s="9" t="str">
        <f>IF(E61&lt;&gt;"",RANK(E61,$E$10:$E$100)+COUNTIF($E$9:E60,E61),"")</f>
        <v/>
      </c>
    </row>
    <row r="62" spans="1:6" ht="18" customHeight="1" x14ac:dyDescent="0.2">
      <c r="A62" s="9" t="str">
        <f>IF(Candidatos!A60&lt;&gt;"",Candidatos!A60,"")</f>
        <v/>
      </c>
      <c r="B62" s="36"/>
      <c r="C62" s="36"/>
      <c r="D62" s="36"/>
      <c r="E62" s="4" t="str">
        <f t="shared" si="0"/>
        <v/>
      </c>
      <c r="F62" s="9" t="str">
        <f>IF(E62&lt;&gt;"",RANK(E62,$E$10:$E$100)+COUNTIF($E$9:E61,E62),"")</f>
        <v/>
      </c>
    </row>
    <row r="63" spans="1:6" ht="18" customHeight="1" x14ac:dyDescent="0.2">
      <c r="A63" s="9" t="str">
        <f>IF(Candidatos!A61&lt;&gt;"",Candidatos!A61,"")</f>
        <v/>
      </c>
      <c r="B63" s="36"/>
      <c r="C63" s="36"/>
      <c r="D63" s="36"/>
      <c r="E63" s="4" t="str">
        <f t="shared" si="0"/>
        <v/>
      </c>
      <c r="F63" s="9" t="str">
        <f>IF(E63&lt;&gt;"",RANK(E63,$E$10:$E$100)+COUNTIF($E$9:E62,E63),"")</f>
        <v/>
      </c>
    </row>
    <row r="64" spans="1:6" ht="18" customHeight="1" x14ac:dyDescent="0.2">
      <c r="A64" s="9" t="str">
        <f>IF(Candidatos!A62&lt;&gt;"",Candidatos!A62,"")</f>
        <v/>
      </c>
      <c r="B64" s="36"/>
      <c r="C64" s="36"/>
      <c r="D64" s="36"/>
      <c r="E64" s="4" t="str">
        <f t="shared" si="0"/>
        <v/>
      </c>
      <c r="F64" s="9" t="str">
        <f>IF(E64&lt;&gt;"",RANK(E64,$E$10:$E$100)+COUNTIF($E$9:E63,E64),"")</f>
        <v/>
      </c>
    </row>
    <row r="65" spans="1:6" ht="18" customHeight="1" x14ac:dyDescent="0.2">
      <c r="A65" s="9" t="str">
        <f>IF(Candidatos!A63&lt;&gt;"",Candidatos!A63,"")</f>
        <v/>
      </c>
      <c r="B65" s="36"/>
      <c r="C65" s="36"/>
      <c r="D65" s="36"/>
      <c r="E65" s="4" t="str">
        <f t="shared" si="0"/>
        <v/>
      </c>
      <c r="F65" s="9" t="str">
        <f>IF(E65&lt;&gt;"",RANK(E65,$E$10:$E$100)+COUNTIF($E$9:E64,E65),"")</f>
        <v/>
      </c>
    </row>
    <row r="66" spans="1:6" ht="18" customHeight="1" x14ac:dyDescent="0.2">
      <c r="A66" s="9" t="str">
        <f>IF(Candidatos!A64&lt;&gt;"",Candidatos!A64,"")</f>
        <v/>
      </c>
      <c r="B66" s="36"/>
      <c r="C66" s="36"/>
      <c r="D66" s="36"/>
      <c r="E66" s="4" t="str">
        <f t="shared" si="0"/>
        <v/>
      </c>
      <c r="F66" s="9" t="str">
        <f>IF(E66&lt;&gt;"",RANK(E66,$E$10:$E$100)+COUNTIF($E$9:E65,E66),"")</f>
        <v/>
      </c>
    </row>
    <row r="67" spans="1:6" ht="18" customHeight="1" x14ac:dyDescent="0.2">
      <c r="A67" s="9" t="str">
        <f>IF(Candidatos!A65&lt;&gt;"",Candidatos!A65,"")</f>
        <v/>
      </c>
      <c r="B67" s="36"/>
      <c r="C67" s="36"/>
      <c r="D67" s="36"/>
      <c r="E67" s="4" t="str">
        <f t="shared" si="0"/>
        <v/>
      </c>
      <c r="F67" s="9" t="str">
        <f>IF(E67&lt;&gt;"",RANK(E67,$E$10:$E$100)+COUNTIF($E$9:E66,E67),"")</f>
        <v/>
      </c>
    </row>
    <row r="68" spans="1:6" ht="18" customHeight="1" x14ac:dyDescent="0.2">
      <c r="A68" s="9" t="str">
        <f>IF(Candidatos!A66&lt;&gt;"",Candidatos!A66,"")</f>
        <v/>
      </c>
      <c r="B68" s="36"/>
      <c r="C68" s="36"/>
      <c r="D68" s="36"/>
      <c r="E68" s="4" t="str">
        <f t="shared" si="0"/>
        <v/>
      </c>
      <c r="F68" s="9" t="str">
        <f>IF(E68&lt;&gt;"",RANK(E68,$E$10:$E$100)+COUNTIF($E$9:E67,E68),"")</f>
        <v/>
      </c>
    </row>
    <row r="69" spans="1:6" ht="18" customHeight="1" x14ac:dyDescent="0.2">
      <c r="A69" s="9" t="str">
        <f>IF(Candidatos!A67&lt;&gt;"",Candidatos!A67,"")</f>
        <v/>
      </c>
      <c r="B69" s="36"/>
      <c r="C69" s="36"/>
      <c r="D69" s="36"/>
      <c r="E69" s="4" t="str">
        <f t="shared" si="0"/>
        <v/>
      </c>
      <c r="F69" s="9" t="str">
        <f>IF(E69&lt;&gt;"",RANK(E69,$E$10:$E$100)+COUNTIF($E$9:E68,E69),"")</f>
        <v/>
      </c>
    </row>
    <row r="70" spans="1:6" ht="18" customHeight="1" x14ac:dyDescent="0.2">
      <c r="A70" s="9" t="str">
        <f>IF(Candidatos!A68&lt;&gt;"",Candidatos!A68,"")</f>
        <v/>
      </c>
      <c r="B70" s="36"/>
      <c r="C70" s="36"/>
      <c r="D70" s="36"/>
      <c r="E70" s="4" t="str">
        <f t="shared" si="0"/>
        <v/>
      </c>
      <c r="F70" s="9" t="str">
        <f>IF(E70&lt;&gt;"",RANK(E70,$E$10:$E$100)+COUNTIF($E$9:E69,E70),"")</f>
        <v/>
      </c>
    </row>
    <row r="71" spans="1:6" ht="18" customHeight="1" x14ac:dyDescent="0.2">
      <c r="A71" s="9" t="str">
        <f>IF(Candidatos!A69&lt;&gt;"",Candidatos!A69,"")</f>
        <v/>
      </c>
      <c r="B71" s="36"/>
      <c r="C71" s="36"/>
      <c r="D71" s="36"/>
      <c r="E71" s="4" t="str">
        <f t="shared" si="0"/>
        <v/>
      </c>
      <c r="F71" s="9" t="str">
        <f>IF(E71&lt;&gt;"",RANK(E71,$E$10:$E$100)+COUNTIF($E$9:E70,E71),"")</f>
        <v/>
      </c>
    </row>
    <row r="72" spans="1:6" ht="18" customHeight="1" x14ac:dyDescent="0.2">
      <c r="A72" s="9" t="str">
        <f>IF(Candidatos!A70&lt;&gt;"",Candidatos!A70,"")</f>
        <v/>
      </c>
      <c r="B72" s="36"/>
      <c r="C72" s="36"/>
      <c r="D72" s="36"/>
      <c r="E72" s="4" t="str">
        <f t="shared" si="0"/>
        <v/>
      </c>
      <c r="F72" s="9" t="str">
        <f>IF(E72&lt;&gt;"",RANK(E72,$E$10:$E$100)+COUNTIF($E$9:E71,E72),"")</f>
        <v/>
      </c>
    </row>
    <row r="73" spans="1:6" ht="18" customHeight="1" x14ac:dyDescent="0.2">
      <c r="A73" s="9" t="str">
        <f>IF(Candidatos!A71&lt;&gt;"",Candidatos!A71,"")</f>
        <v/>
      </c>
      <c r="B73" s="36"/>
      <c r="C73" s="36"/>
      <c r="D73" s="36"/>
      <c r="E73" s="4" t="str">
        <f t="shared" si="0"/>
        <v/>
      </c>
      <c r="F73" s="9" t="str">
        <f>IF(E73&lt;&gt;"",RANK(E73,$E$10:$E$100)+COUNTIF($E$9:E72,E73),"")</f>
        <v/>
      </c>
    </row>
    <row r="74" spans="1:6" ht="18" customHeight="1" x14ac:dyDescent="0.2">
      <c r="A74" s="9" t="str">
        <f>IF(Candidatos!A72&lt;&gt;"",Candidatos!A72,"")</f>
        <v/>
      </c>
      <c r="B74" s="36"/>
      <c r="C74" s="36"/>
      <c r="D74" s="36"/>
      <c r="E74" s="4" t="str">
        <f t="shared" si="0"/>
        <v/>
      </c>
      <c r="F74" s="9" t="str">
        <f>IF(E74&lt;&gt;"",RANK(E74,$E$10:$E$100)+COUNTIF($E$9:E73,E74),"")</f>
        <v/>
      </c>
    </row>
    <row r="75" spans="1:6" ht="18" customHeight="1" x14ac:dyDescent="0.2">
      <c r="A75" s="9" t="str">
        <f>IF(Candidatos!A73&lt;&gt;"",Candidatos!A73,"")</f>
        <v/>
      </c>
      <c r="B75" s="36"/>
      <c r="C75" s="36"/>
      <c r="D75" s="36"/>
      <c r="E75" s="4" t="str">
        <f t="shared" ref="E75:E82" si="1">IF(B75&lt;&gt;"",TRUNC(AVERAGE(B75:D75),2),"")</f>
        <v/>
      </c>
      <c r="F75" s="9" t="str">
        <f>IF(E75&lt;&gt;"",RANK(E75,$E$10:$E$100)+COUNTIF($E$9:E74,E75),"")</f>
        <v/>
      </c>
    </row>
    <row r="76" spans="1:6" ht="18" customHeight="1" x14ac:dyDescent="0.2">
      <c r="A76" s="9" t="str">
        <f>IF(Candidatos!A74&lt;&gt;"",Candidatos!A74,"")</f>
        <v/>
      </c>
      <c r="B76" s="36"/>
      <c r="C76" s="36"/>
      <c r="D76" s="36"/>
      <c r="E76" s="4" t="str">
        <f t="shared" si="1"/>
        <v/>
      </c>
      <c r="F76" s="9" t="str">
        <f>IF(E76&lt;&gt;"",RANK(E76,$E$10:$E$100)+COUNTIF($E$9:E75,E76),"")</f>
        <v/>
      </c>
    </row>
    <row r="77" spans="1:6" ht="18" customHeight="1" x14ac:dyDescent="0.2">
      <c r="A77" s="9" t="str">
        <f>IF(Candidatos!A75&lt;&gt;"",Candidatos!A75,"")</f>
        <v/>
      </c>
      <c r="B77" s="36"/>
      <c r="C77" s="36"/>
      <c r="D77" s="36"/>
      <c r="E77" s="4" t="str">
        <f t="shared" si="1"/>
        <v/>
      </c>
      <c r="F77" s="9" t="str">
        <f>IF(E77&lt;&gt;"",RANK(E77,$E$10:$E$100)+COUNTIF($E$9:E76,E77),"")</f>
        <v/>
      </c>
    </row>
    <row r="78" spans="1:6" ht="18" customHeight="1" x14ac:dyDescent="0.2">
      <c r="A78" s="9" t="str">
        <f>IF(Candidatos!A76&lt;&gt;"",Candidatos!A76,"")</f>
        <v/>
      </c>
      <c r="B78" s="36"/>
      <c r="C78" s="36"/>
      <c r="D78" s="36"/>
      <c r="E78" s="4" t="str">
        <f t="shared" si="1"/>
        <v/>
      </c>
      <c r="F78" s="9" t="str">
        <f>IF(E78&lt;&gt;"",RANK(E78,$E$10:$E$100)+COUNTIF($E$9:E77,E78),"")</f>
        <v/>
      </c>
    </row>
    <row r="79" spans="1:6" ht="18" customHeight="1" x14ac:dyDescent="0.2">
      <c r="A79" s="9" t="str">
        <f>IF(Candidatos!A77&lt;&gt;"",Candidatos!A77,"")</f>
        <v/>
      </c>
      <c r="B79" s="36"/>
      <c r="C79" s="36"/>
      <c r="D79" s="36"/>
      <c r="E79" s="4" t="str">
        <f t="shared" si="1"/>
        <v/>
      </c>
      <c r="F79" s="9" t="str">
        <f>IF(E79&lt;&gt;"",RANK(E79,$E$10:$E$100)+COUNTIF($E$9:E78,E79),"")</f>
        <v/>
      </c>
    </row>
    <row r="80" spans="1:6" ht="18" customHeight="1" x14ac:dyDescent="0.2">
      <c r="A80" s="9" t="str">
        <f>IF(Candidatos!A78&lt;&gt;"",Candidatos!A78,"")</f>
        <v/>
      </c>
      <c r="B80" s="36"/>
      <c r="C80" s="36"/>
      <c r="D80" s="36"/>
      <c r="E80" s="4" t="str">
        <f t="shared" si="1"/>
        <v/>
      </c>
      <c r="F80" s="9" t="str">
        <f>IF(E80&lt;&gt;"",RANK(E80,$E$10:$E$100)+COUNTIF($E$9:E79,E80),"")</f>
        <v/>
      </c>
    </row>
    <row r="81" spans="1:6" ht="18" customHeight="1" x14ac:dyDescent="0.2">
      <c r="A81" s="9" t="str">
        <f>IF(Candidatos!A79&lt;&gt;"",Candidatos!A79,"")</f>
        <v/>
      </c>
      <c r="B81" s="36"/>
      <c r="C81" s="36"/>
      <c r="D81" s="36"/>
      <c r="E81" s="4" t="str">
        <f t="shared" si="1"/>
        <v/>
      </c>
      <c r="F81" s="9" t="str">
        <f>IF(E81&lt;&gt;"",RANK(E81,$E$10:$E$100)+COUNTIF($E$9:E80,E81),"")</f>
        <v/>
      </c>
    </row>
    <row r="82" spans="1:6" ht="18" customHeight="1" x14ac:dyDescent="0.2">
      <c r="A82" s="9" t="str">
        <f>IF(Candidatos!A80&lt;&gt;"",Candidatos!A80,"")</f>
        <v/>
      </c>
      <c r="B82" s="36"/>
      <c r="C82" s="36"/>
      <c r="D82" s="36"/>
      <c r="E82" s="4" t="str">
        <f t="shared" si="1"/>
        <v/>
      </c>
      <c r="F82" s="9" t="str">
        <f>IF(E82&lt;&gt;"",RANK(E82,$E$10:$E$100)+COUNTIF($E$9:E81,E82),"")</f>
        <v/>
      </c>
    </row>
  </sheetData>
  <sheetProtection selectLockedCells="1"/>
  <mergeCells count="4">
    <mergeCell ref="A7:F7"/>
    <mergeCell ref="A1:F2"/>
    <mergeCell ref="A4:F4"/>
    <mergeCell ref="A5:F5"/>
  </mergeCells>
  <phoneticPr fontId="2" type="noConversion"/>
  <pageMargins left="0.78740157480314965" right="0.70866141732283461" top="1.3229166666666667" bottom="0.98425196850393704" header="0.51181102362204722" footer="0.51181102362204722"/>
  <pageSetup paperSize="9" orientation="landscape" horizontalDpi="300" verticalDpi="300" r:id="rId1"/>
  <headerFooter alignWithMargins="0">
    <oddHeader>&amp;L&amp;8Universidade Federal de Santa Catarina&amp;R&amp;G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I82"/>
  <sheetViews>
    <sheetView showGridLines="0" view="pageLayout" workbookViewId="0">
      <selection activeCell="D11" sqref="D11"/>
    </sheetView>
  </sheetViews>
  <sheetFormatPr defaultRowHeight="12.75" x14ac:dyDescent="0.2"/>
  <cols>
    <col min="1" max="1" width="50.28515625" style="13" customWidth="1"/>
    <col min="2" max="2" width="17.42578125" style="13" customWidth="1"/>
    <col min="3" max="3" width="13.85546875" style="13" customWidth="1"/>
    <col min="4" max="4" width="12.85546875" style="13" customWidth="1"/>
    <col min="5" max="5" width="22.140625" style="13" customWidth="1"/>
    <col min="6" max="6" width="14.42578125" style="13" customWidth="1"/>
    <col min="7" max="7" width="15" style="13" customWidth="1"/>
    <col min="8" max="8" width="9.140625" style="13"/>
    <col min="9" max="9" width="19.7109375" style="13" customWidth="1"/>
    <col min="10" max="16384" width="9.140625" style="13"/>
  </cols>
  <sheetData>
    <row r="1" spans="1:9" ht="12.75" customHeight="1" x14ac:dyDescent="0.2">
      <c r="A1" s="47" t="str">
        <f>Candidatos!A1</f>
        <v>Departamento de ........</v>
      </c>
      <c r="B1" s="47"/>
      <c r="C1" s="47"/>
      <c r="D1" s="47"/>
      <c r="E1" s="47"/>
      <c r="F1" s="5"/>
      <c r="G1" s="5"/>
      <c r="H1" s="5"/>
    </row>
    <row r="2" spans="1:9" ht="12.75" customHeight="1" x14ac:dyDescent="0.2">
      <c r="A2" s="47"/>
      <c r="B2" s="47"/>
      <c r="C2" s="47"/>
      <c r="D2" s="47"/>
      <c r="E2" s="47"/>
      <c r="F2" s="5"/>
      <c r="G2" s="5"/>
      <c r="H2" s="5"/>
    </row>
    <row r="3" spans="1:9" x14ac:dyDescent="0.2">
      <c r="A3" s="7"/>
      <c r="B3" s="7"/>
      <c r="C3" s="7"/>
      <c r="D3" s="7"/>
      <c r="E3" s="7"/>
      <c r="F3" s="7"/>
      <c r="G3" s="6"/>
      <c r="H3" s="6"/>
    </row>
    <row r="4" spans="1:9" s="43" customFormat="1" ht="20.25" customHeight="1" x14ac:dyDescent="0.2">
      <c r="A4" s="48" t="str">
        <f>Candidatos!A4</f>
        <v>Área/subárea de conhecimento:</v>
      </c>
      <c r="B4" s="48"/>
      <c r="C4" s="48"/>
      <c r="D4" s="48"/>
      <c r="E4" s="48"/>
      <c r="F4" s="42"/>
      <c r="G4" s="42"/>
      <c r="H4" s="42"/>
    </row>
    <row r="5" spans="1:9" s="43" customFormat="1" ht="20.25" customHeight="1" x14ac:dyDescent="0.2">
      <c r="A5" s="48" t="str">
        <f>Candidatos!A5</f>
        <v>Processo:</v>
      </c>
      <c r="B5" s="48"/>
      <c r="C5" s="48"/>
      <c r="D5" s="48"/>
      <c r="E5" s="48"/>
      <c r="F5" s="42"/>
      <c r="G5" s="42"/>
      <c r="H5" s="42"/>
    </row>
    <row r="7" spans="1:9" ht="20.25" customHeight="1" x14ac:dyDescent="0.2">
      <c r="A7" s="50" t="s">
        <v>10</v>
      </c>
      <c r="B7" s="51"/>
      <c r="C7" s="51"/>
      <c r="D7" s="51"/>
      <c r="E7" s="52"/>
    </row>
    <row r="8" spans="1:9" ht="28.5" customHeight="1" x14ac:dyDescent="0.2">
      <c r="A8" s="8" t="s">
        <v>6</v>
      </c>
      <c r="B8" s="8" t="s">
        <v>18</v>
      </c>
      <c r="C8" s="8" t="s">
        <v>19</v>
      </c>
      <c r="D8" s="8" t="s">
        <v>7</v>
      </c>
      <c r="E8" s="8" t="s">
        <v>0</v>
      </c>
      <c r="F8" s="14"/>
      <c r="G8" s="14"/>
      <c r="H8" s="14"/>
      <c r="I8" s="14"/>
    </row>
    <row r="9" spans="1:9" ht="28.5" hidden="1" customHeight="1" x14ac:dyDescent="0.2">
      <c r="A9" s="8"/>
      <c r="B9" s="8"/>
      <c r="C9" s="8"/>
      <c r="D9" s="8"/>
      <c r="E9" s="8"/>
      <c r="F9" s="14"/>
      <c r="G9" s="14"/>
      <c r="H9" s="14"/>
      <c r="I9" s="14"/>
    </row>
    <row r="10" spans="1:9" ht="18.75" customHeight="1" x14ac:dyDescent="0.2">
      <c r="A10" s="9" t="str">
        <f>IF(Candidatos!A8&lt;&gt;"",Candidatos!A8,"")</f>
        <v/>
      </c>
      <c r="B10" s="35" t="s">
        <v>17</v>
      </c>
      <c r="C10" s="35"/>
      <c r="D10" s="18" t="str">
        <f>IF(B10="-","",IF(B10="Sim",TRUNC((3*1)+7*(C10/MAX($C$10:$C$82)),2),TRUNC((3*0)+7*(C10/MAX($C$10:$C$82)),2)))</f>
        <v/>
      </c>
      <c r="E10" s="9" t="str">
        <f>IF(C10&lt;&gt;"",(RANK(D10,$D$10:$D$100)+COUNTIF($D$9:D9,D10)),"")</f>
        <v/>
      </c>
      <c r="F10" s="14"/>
      <c r="G10" s="14"/>
      <c r="H10" s="14"/>
      <c r="I10" s="14"/>
    </row>
    <row r="11" spans="1:9" ht="18.95" customHeight="1" x14ac:dyDescent="0.2">
      <c r="A11" s="9" t="str">
        <f>IF(Candidatos!A9&lt;&gt;"",Candidatos!A9,"")</f>
        <v/>
      </c>
      <c r="B11" s="35" t="s">
        <v>17</v>
      </c>
      <c r="C11" s="35"/>
      <c r="D11" s="18" t="str">
        <f t="shared" ref="D11:D74" si="0">IF(B11="-","",IF(B11="Sim",TRUNC((3*1)+7*(C11/MAX($C$10:$C$82)),2),TRUNC((3*0)+7*(C11/MAX($C$10:$C$82)),2)))</f>
        <v/>
      </c>
      <c r="E11" s="9" t="str">
        <f>IF(C11&lt;&gt;"",(RANK(D11,$D$10:$D$100)+COUNTIF($D$9:D10,D11)),"")</f>
        <v/>
      </c>
      <c r="F11" s="14"/>
      <c r="G11" s="14"/>
      <c r="H11" s="14"/>
      <c r="I11" s="14"/>
    </row>
    <row r="12" spans="1:9" ht="18.95" customHeight="1" x14ac:dyDescent="0.2">
      <c r="A12" s="9" t="str">
        <f>IF(Candidatos!A10&lt;&gt;"",Candidatos!A10,"")</f>
        <v/>
      </c>
      <c r="B12" s="35" t="s">
        <v>17</v>
      </c>
      <c r="C12" s="35"/>
      <c r="D12" s="18" t="str">
        <f t="shared" si="0"/>
        <v/>
      </c>
      <c r="E12" s="9" t="str">
        <f>IF(C12&lt;&gt;"",(RANK(D12,$D$10:$D$100)+COUNTIF($D$9:D11,D12)),"")</f>
        <v/>
      </c>
      <c r="F12" s="14"/>
      <c r="G12" s="14"/>
      <c r="H12" s="14"/>
      <c r="I12" s="14"/>
    </row>
    <row r="13" spans="1:9" ht="18.95" customHeight="1" x14ac:dyDescent="0.2">
      <c r="A13" s="9" t="str">
        <f>IF(Candidatos!A11&lt;&gt;"",Candidatos!A11,"")</f>
        <v/>
      </c>
      <c r="B13" s="35" t="s">
        <v>17</v>
      </c>
      <c r="C13" s="35"/>
      <c r="D13" s="18" t="str">
        <f t="shared" si="0"/>
        <v/>
      </c>
      <c r="E13" s="9" t="str">
        <f>IF(C13&lt;&gt;"",(RANK(D13,$D$10:$D$100)+COUNTIF($D$9:D12,D13)),"")</f>
        <v/>
      </c>
      <c r="F13" s="14"/>
      <c r="G13" s="14"/>
      <c r="H13" s="14"/>
      <c r="I13" s="14"/>
    </row>
    <row r="14" spans="1:9" ht="18.95" customHeight="1" x14ac:dyDescent="0.2">
      <c r="A14" s="9" t="str">
        <f>IF(Candidatos!A12&lt;&gt;"",Candidatos!A12,"")</f>
        <v/>
      </c>
      <c r="B14" s="35" t="s">
        <v>17</v>
      </c>
      <c r="C14" s="35"/>
      <c r="D14" s="18" t="str">
        <f t="shared" si="0"/>
        <v/>
      </c>
      <c r="E14" s="9" t="str">
        <f>IF(C14&lt;&gt;"",(RANK(D14,$D$10:$D$100)+COUNTIF($D$9:D13,D14)),"")</f>
        <v/>
      </c>
      <c r="F14" s="14"/>
      <c r="G14" s="14"/>
      <c r="H14" s="14"/>
      <c r="I14" s="14"/>
    </row>
    <row r="15" spans="1:9" ht="18.95" customHeight="1" x14ac:dyDescent="0.2">
      <c r="A15" s="9" t="str">
        <f>IF(Candidatos!A13&lt;&gt;"",Candidatos!A13,"")</f>
        <v/>
      </c>
      <c r="B15" s="35" t="s">
        <v>17</v>
      </c>
      <c r="C15" s="35"/>
      <c r="D15" s="18" t="str">
        <f t="shared" si="0"/>
        <v/>
      </c>
      <c r="E15" s="9" t="str">
        <f>IF(C15&lt;&gt;"",(RANK(D15,$D$10:$D$100)+COUNTIF($D$9:D14,D15)),"")</f>
        <v/>
      </c>
      <c r="F15" s="14"/>
      <c r="G15" s="14"/>
      <c r="H15" s="14"/>
      <c r="I15" s="14"/>
    </row>
    <row r="16" spans="1:9" ht="18.95" customHeight="1" x14ac:dyDescent="0.2">
      <c r="A16" s="9" t="str">
        <f>IF(Candidatos!A14&lt;&gt;"",Candidatos!A14,"")</f>
        <v/>
      </c>
      <c r="B16" s="35" t="s">
        <v>17</v>
      </c>
      <c r="C16" s="35"/>
      <c r="D16" s="18" t="str">
        <f t="shared" si="0"/>
        <v/>
      </c>
      <c r="E16" s="9" t="str">
        <f>IF(C16&lt;&gt;"",(RANK(D16,$D$10:$D$100)+COUNTIF($D$9:D15,D16)),"")</f>
        <v/>
      </c>
      <c r="F16" s="14"/>
      <c r="G16" s="14"/>
      <c r="H16" s="14"/>
      <c r="I16" s="14"/>
    </row>
    <row r="17" spans="1:9" ht="18.95" customHeight="1" x14ac:dyDescent="0.2">
      <c r="A17" s="9" t="str">
        <f>IF(Candidatos!A15&lt;&gt;"",Candidatos!A15,"")</f>
        <v/>
      </c>
      <c r="B17" s="35" t="s">
        <v>17</v>
      </c>
      <c r="C17" s="35"/>
      <c r="D17" s="18" t="str">
        <f t="shared" si="0"/>
        <v/>
      </c>
      <c r="E17" s="9" t="str">
        <f>IF(C17&lt;&gt;"",(RANK(D17,$D$10:$D$100)+COUNTIF($D$9:D16,D17)),"")</f>
        <v/>
      </c>
      <c r="F17" s="14"/>
      <c r="G17" s="14"/>
      <c r="H17" s="14"/>
      <c r="I17" s="14"/>
    </row>
    <row r="18" spans="1:9" ht="18.95" customHeight="1" x14ac:dyDescent="0.2">
      <c r="A18" s="9" t="str">
        <f>IF(Candidatos!A16&lt;&gt;"",Candidatos!A16,"")</f>
        <v/>
      </c>
      <c r="B18" s="35" t="s">
        <v>17</v>
      </c>
      <c r="C18" s="35"/>
      <c r="D18" s="18" t="str">
        <f t="shared" si="0"/>
        <v/>
      </c>
      <c r="E18" s="9" t="str">
        <f>IF(C18&lt;&gt;"",(RANK(D18,$D$10:$D$100)+COUNTIF($D$9:D17,D18)),"")</f>
        <v/>
      </c>
      <c r="F18" s="14"/>
      <c r="G18" s="14"/>
      <c r="H18" s="14"/>
      <c r="I18" s="14"/>
    </row>
    <row r="19" spans="1:9" ht="18.95" customHeight="1" x14ac:dyDescent="0.2">
      <c r="A19" s="9" t="str">
        <f>IF(Candidatos!A17&lt;&gt;"",Candidatos!A17,"")</f>
        <v/>
      </c>
      <c r="B19" s="35" t="s">
        <v>17</v>
      </c>
      <c r="C19" s="35"/>
      <c r="D19" s="18" t="str">
        <f t="shared" si="0"/>
        <v/>
      </c>
      <c r="E19" s="9" t="str">
        <f>IF(C19&lt;&gt;"",(RANK(D19,$D$10:$D$100)+COUNTIF($D$9:D18,D19)),"")</f>
        <v/>
      </c>
    </row>
    <row r="20" spans="1:9" ht="18.95" customHeight="1" x14ac:dyDescent="0.2">
      <c r="A20" s="9" t="str">
        <f>IF(Candidatos!A18&lt;&gt;"",Candidatos!A18,"")</f>
        <v/>
      </c>
      <c r="B20" s="35" t="s">
        <v>17</v>
      </c>
      <c r="C20" s="35"/>
      <c r="D20" s="18" t="str">
        <f t="shared" si="0"/>
        <v/>
      </c>
      <c r="E20" s="9" t="str">
        <f>IF(C20&lt;&gt;"",(RANK(D20,$D$10:$D$100)+COUNTIF($D$9:D19,D20)),"")</f>
        <v/>
      </c>
    </row>
    <row r="21" spans="1:9" ht="18.95" customHeight="1" x14ac:dyDescent="0.2">
      <c r="A21" s="9" t="str">
        <f>IF(Candidatos!A19&lt;&gt;"",Candidatos!A19,"")</f>
        <v/>
      </c>
      <c r="B21" s="35" t="s">
        <v>17</v>
      </c>
      <c r="C21" s="35"/>
      <c r="D21" s="18" t="str">
        <f t="shared" si="0"/>
        <v/>
      </c>
      <c r="E21" s="9" t="str">
        <f>IF(C21&lt;&gt;"",(RANK(D21,$D$10:$D$100)+COUNTIF($D$9:D20,D21)),"")</f>
        <v/>
      </c>
    </row>
    <row r="22" spans="1:9" ht="18.95" customHeight="1" x14ac:dyDescent="0.2">
      <c r="A22" s="9" t="str">
        <f>IF(Candidatos!A20&lt;&gt;"",Candidatos!A20,"")</f>
        <v/>
      </c>
      <c r="B22" s="35" t="s">
        <v>17</v>
      </c>
      <c r="C22" s="35"/>
      <c r="D22" s="18" t="str">
        <f t="shared" si="0"/>
        <v/>
      </c>
      <c r="E22" s="9" t="str">
        <f>IF(C22&lt;&gt;"",(RANK(D22,$D$10:$D$100)+COUNTIF($D$9:D21,D22)),"")</f>
        <v/>
      </c>
    </row>
    <row r="23" spans="1:9" ht="18.95" customHeight="1" x14ac:dyDescent="0.2">
      <c r="A23" s="9" t="str">
        <f>IF(Candidatos!A21&lt;&gt;"",Candidatos!A21,"")</f>
        <v/>
      </c>
      <c r="B23" s="35" t="s">
        <v>17</v>
      </c>
      <c r="C23" s="35"/>
      <c r="D23" s="18" t="str">
        <f t="shared" si="0"/>
        <v/>
      </c>
      <c r="E23" s="9" t="str">
        <f>IF(C23&lt;&gt;"",(RANK(D23,$D$10:$D$100)+COUNTIF($D$9:D22,D23)),"")</f>
        <v/>
      </c>
    </row>
    <row r="24" spans="1:9" ht="18.95" customHeight="1" x14ac:dyDescent="0.2">
      <c r="A24" s="9" t="str">
        <f>IF(Candidatos!A22&lt;&gt;"",Candidatos!A22,"")</f>
        <v/>
      </c>
      <c r="B24" s="35" t="s">
        <v>17</v>
      </c>
      <c r="C24" s="35"/>
      <c r="D24" s="18" t="str">
        <f t="shared" si="0"/>
        <v/>
      </c>
      <c r="E24" s="9" t="str">
        <f>IF(C24&lt;&gt;"",(RANK(D24,$D$10:$D$100)+COUNTIF($D$9:D23,D24)),"")</f>
        <v/>
      </c>
    </row>
    <row r="25" spans="1:9" ht="18.95" customHeight="1" x14ac:dyDescent="0.2">
      <c r="A25" s="9" t="str">
        <f>IF(Candidatos!A23&lt;&gt;"",Candidatos!A23,"")</f>
        <v/>
      </c>
      <c r="B25" s="35" t="s">
        <v>17</v>
      </c>
      <c r="C25" s="35"/>
      <c r="D25" s="18" t="str">
        <f t="shared" si="0"/>
        <v/>
      </c>
      <c r="E25" s="9" t="str">
        <f>IF(C25&lt;&gt;"",(RANK(D25,$D$10:$D$100)+COUNTIF($D$9:D24,D25)),"")</f>
        <v/>
      </c>
    </row>
    <row r="26" spans="1:9" ht="18.95" customHeight="1" x14ac:dyDescent="0.2">
      <c r="A26" s="9" t="str">
        <f>IF(Candidatos!A24&lt;&gt;"",Candidatos!A24,"")</f>
        <v/>
      </c>
      <c r="B26" s="35" t="s">
        <v>17</v>
      </c>
      <c r="C26" s="35"/>
      <c r="D26" s="18" t="str">
        <f t="shared" si="0"/>
        <v/>
      </c>
      <c r="E26" s="9" t="str">
        <f>IF(C26&lt;&gt;"",(RANK(D26,$D$10:$D$100)+COUNTIF($D$9:D25,D26)),"")</f>
        <v/>
      </c>
    </row>
    <row r="27" spans="1:9" ht="18.95" customHeight="1" x14ac:dyDescent="0.2">
      <c r="A27" s="9" t="str">
        <f>IF(Candidatos!A25&lt;&gt;"",Candidatos!A25,"")</f>
        <v/>
      </c>
      <c r="B27" s="35" t="s">
        <v>17</v>
      </c>
      <c r="C27" s="35"/>
      <c r="D27" s="18" t="str">
        <f t="shared" si="0"/>
        <v/>
      </c>
      <c r="E27" s="9" t="str">
        <f>IF(C27&lt;&gt;"",(RANK(D27,$D$10:$D$100)+COUNTIF($D$9:D26,D27)),"")</f>
        <v/>
      </c>
    </row>
    <row r="28" spans="1:9" ht="18.95" customHeight="1" x14ac:dyDescent="0.2">
      <c r="A28" s="9" t="str">
        <f>IF(Candidatos!A26&lt;&gt;"",Candidatos!A26,"")</f>
        <v/>
      </c>
      <c r="B28" s="35" t="s">
        <v>17</v>
      </c>
      <c r="C28" s="35"/>
      <c r="D28" s="18" t="str">
        <f t="shared" si="0"/>
        <v/>
      </c>
      <c r="E28" s="9" t="str">
        <f>IF(C28&lt;&gt;"",(RANK(D28,$D$10:$D$100)+COUNTIF($D$9:D27,D28)),"")</f>
        <v/>
      </c>
    </row>
    <row r="29" spans="1:9" ht="18.95" customHeight="1" x14ac:dyDescent="0.2">
      <c r="A29" s="9" t="str">
        <f>IF(Candidatos!A27&lt;&gt;"",Candidatos!A27,"")</f>
        <v/>
      </c>
      <c r="B29" s="35" t="s">
        <v>17</v>
      </c>
      <c r="C29" s="35"/>
      <c r="D29" s="18" t="str">
        <f t="shared" si="0"/>
        <v/>
      </c>
      <c r="E29" s="9" t="str">
        <f>IF(C29&lt;&gt;"",(RANK(D29,$D$10:$D$100)+COUNTIF($D$9:D28,D29)),"")</f>
        <v/>
      </c>
    </row>
    <row r="30" spans="1:9" ht="18.95" customHeight="1" x14ac:dyDescent="0.2">
      <c r="A30" s="9" t="str">
        <f>IF(Candidatos!A28&lt;&gt;"",Candidatos!A28,"")</f>
        <v/>
      </c>
      <c r="B30" s="35" t="s">
        <v>17</v>
      </c>
      <c r="C30" s="35"/>
      <c r="D30" s="18" t="str">
        <f t="shared" si="0"/>
        <v/>
      </c>
      <c r="E30" s="9" t="str">
        <f>IF(C30&lt;&gt;"",(RANK(D30,$D$10:$D$100)+COUNTIF($D$9:D29,D30)),"")</f>
        <v/>
      </c>
    </row>
    <row r="31" spans="1:9" ht="18.95" customHeight="1" x14ac:dyDescent="0.2">
      <c r="A31" s="9" t="str">
        <f>IF(Candidatos!A29&lt;&gt;"",Candidatos!A29,"")</f>
        <v/>
      </c>
      <c r="B31" s="35" t="s">
        <v>17</v>
      </c>
      <c r="C31" s="35"/>
      <c r="D31" s="18" t="str">
        <f t="shared" si="0"/>
        <v/>
      </c>
      <c r="E31" s="9" t="str">
        <f>IF(C31&lt;&gt;"",(RANK(D31,$D$10:$D$100)+COUNTIF($D$9:D30,D31)),"")</f>
        <v/>
      </c>
    </row>
    <row r="32" spans="1:9" ht="18.95" customHeight="1" x14ac:dyDescent="0.2">
      <c r="A32" s="9" t="str">
        <f>IF(Candidatos!A30&lt;&gt;"",Candidatos!A30,"")</f>
        <v/>
      </c>
      <c r="B32" s="35" t="s">
        <v>17</v>
      </c>
      <c r="C32" s="35"/>
      <c r="D32" s="18" t="str">
        <f t="shared" si="0"/>
        <v/>
      </c>
      <c r="E32" s="9" t="str">
        <f>IF(C32&lt;&gt;"",(RANK(D32,$D$10:$D$100)+COUNTIF($D$9:D31,D32)),"")</f>
        <v/>
      </c>
    </row>
    <row r="33" spans="1:5" ht="18.95" customHeight="1" x14ac:dyDescent="0.2">
      <c r="A33" s="9" t="str">
        <f>IF(Candidatos!A31&lt;&gt;"",Candidatos!A31,"")</f>
        <v/>
      </c>
      <c r="B33" s="35" t="s">
        <v>17</v>
      </c>
      <c r="C33" s="35"/>
      <c r="D33" s="18" t="str">
        <f t="shared" si="0"/>
        <v/>
      </c>
      <c r="E33" s="9" t="str">
        <f>IF(C33&lt;&gt;"",(RANK(D33,$D$10:$D$100)+COUNTIF($D$9:D32,D33)),"")</f>
        <v/>
      </c>
    </row>
    <row r="34" spans="1:5" ht="18.95" customHeight="1" x14ac:dyDescent="0.2">
      <c r="A34" s="9" t="str">
        <f>IF(Candidatos!A32&lt;&gt;"",Candidatos!A32,"")</f>
        <v/>
      </c>
      <c r="B34" s="35" t="s">
        <v>17</v>
      </c>
      <c r="C34" s="35"/>
      <c r="D34" s="18" t="str">
        <f t="shared" si="0"/>
        <v/>
      </c>
      <c r="E34" s="9" t="str">
        <f>IF(C34&lt;&gt;"",(RANK(D34,$D$10:$D$100)+COUNTIF($D$9:D33,D34)),"")</f>
        <v/>
      </c>
    </row>
    <row r="35" spans="1:5" ht="18.95" customHeight="1" x14ac:dyDescent="0.2">
      <c r="A35" s="9" t="str">
        <f>IF(Candidatos!A33&lt;&gt;"",Candidatos!A33,"")</f>
        <v/>
      </c>
      <c r="B35" s="35" t="s">
        <v>17</v>
      </c>
      <c r="C35" s="35"/>
      <c r="D35" s="18" t="str">
        <f t="shared" si="0"/>
        <v/>
      </c>
      <c r="E35" s="9" t="str">
        <f>IF(C35&lt;&gt;"",(RANK(D35,$D$10:$D$100)+COUNTIF($D$9:D34,D35)),"")</f>
        <v/>
      </c>
    </row>
    <row r="36" spans="1:5" ht="18.95" customHeight="1" x14ac:dyDescent="0.2">
      <c r="A36" s="9" t="str">
        <f>IF(Candidatos!A34&lt;&gt;"",Candidatos!A34,"")</f>
        <v/>
      </c>
      <c r="B36" s="35" t="s">
        <v>17</v>
      </c>
      <c r="C36" s="35"/>
      <c r="D36" s="18" t="str">
        <f t="shared" si="0"/>
        <v/>
      </c>
      <c r="E36" s="9" t="str">
        <f>IF(C36&lt;&gt;"",(RANK(D36,$D$10:$D$100)+COUNTIF($D$9:D35,D36)),"")</f>
        <v/>
      </c>
    </row>
    <row r="37" spans="1:5" ht="18.95" customHeight="1" x14ac:dyDescent="0.2">
      <c r="A37" s="9" t="str">
        <f>IF(Candidatos!A35&lt;&gt;"",Candidatos!A35,"")</f>
        <v/>
      </c>
      <c r="B37" s="35" t="s">
        <v>17</v>
      </c>
      <c r="C37" s="35"/>
      <c r="D37" s="18" t="str">
        <f t="shared" si="0"/>
        <v/>
      </c>
      <c r="E37" s="9" t="str">
        <f>IF(C37&lt;&gt;"",(RANK(D37,$D$10:$D$100)+COUNTIF($D$9:D36,D37)),"")</f>
        <v/>
      </c>
    </row>
    <row r="38" spans="1:5" ht="18" customHeight="1" x14ac:dyDescent="0.2">
      <c r="A38" s="9" t="str">
        <f>IF(Candidatos!A36&lt;&gt;"",Candidatos!A36,"")</f>
        <v/>
      </c>
      <c r="B38" s="35" t="s">
        <v>17</v>
      </c>
      <c r="C38" s="35"/>
      <c r="D38" s="18" t="str">
        <f t="shared" si="0"/>
        <v/>
      </c>
      <c r="E38" s="9" t="str">
        <f>IF(C38&lt;&gt;"",(RANK(D38,$D$10:$D$100)+COUNTIF($D$9:D37,D38)),"")</f>
        <v/>
      </c>
    </row>
    <row r="39" spans="1:5" ht="18" customHeight="1" x14ac:dyDescent="0.2">
      <c r="A39" s="9" t="str">
        <f>IF(Candidatos!A37&lt;&gt;"",Candidatos!A37,"")</f>
        <v/>
      </c>
      <c r="B39" s="35" t="s">
        <v>17</v>
      </c>
      <c r="C39" s="35"/>
      <c r="D39" s="18" t="str">
        <f t="shared" si="0"/>
        <v/>
      </c>
      <c r="E39" s="9" t="str">
        <f>IF(C39&lt;&gt;"",(RANK(D39,$D$10:$D$100)+COUNTIF($D$9:D38,D39)),"")</f>
        <v/>
      </c>
    </row>
    <row r="40" spans="1:5" ht="18" customHeight="1" x14ac:dyDescent="0.2">
      <c r="A40" s="9" t="str">
        <f>IF(Candidatos!A38&lt;&gt;"",Candidatos!A38,"")</f>
        <v/>
      </c>
      <c r="B40" s="35" t="s">
        <v>17</v>
      </c>
      <c r="C40" s="35"/>
      <c r="D40" s="18" t="str">
        <f t="shared" si="0"/>
        <v/>
      </c>
      <c r="E40" s="9" t="str">
        <f>IF(C40&lt;&gt;"",(RANK(D40,$D$10:$D$100)+COUNTIF($D$9:D39,D40)),"")</f>
        <v/>
      </c>
    </row>
    <row r="41" spans="1:5" ht="18" customHeight="1" x14ac:dyDescent="0.2">
      <c r="A41" s="9" t="str">
        <f>IF(Candidatos!A39&lt;&gt;"",Candidatos!A39,"")</f>
        <v/>
      </c>
      <c r="B41" s="35" t="s">
        <v>17</v>
      </c>
      <c r="C41" s="35"/>
      <c r="D41" s="18" t="str">
        <f t="shared" si="0"/>
        <v/>
      </c>
      <c r="E41" s="9" t="str">
        <f>IF(C41&lt;&gt;"",(RANK(D41,$D$10:$D$100)+COUNTIF($D$9:D40,D41)),"")</f>
        <v/>
      </c>
    </row>
    <row r="42" spans="1:5" ht="18" customHeight="1" x14ac:dyDescent="0.2">
      <c r="A42" s="9" t="str">
        <f>IF(Candidatos!A40&lt;&gt;"",Candidatos!A40,"")</f>
        <v/>
      </c>
      <c r="B42" s="35" t="s">
        <v>17</v>
      </c>
      <c r="C42" s="35"/>
      <c r="D42" s="18" t="str">
        <f t="shared" si="0"/>
        <v/>
      </c>
      <c r="E42" s="9" t="str">
        <f>IF(C42&lt;&gt;"",(RANK(D42,$D$10:$D$100)+COUNTIF($D$9:D41,D42)),"")</f>
        <v/>
      </c>
    </row>
    <row r="43" spans="1:5" ht="18" customHeight="1" x14ac:dyDescent="0.2">
      <c r="A43" s="9" t="str">
        <f>IF(Candidatos!A41&lt;&gt;"",Candidatos!A41,"")</f>
        <v/>
      </c>
      <c r="B43" s="35" t="s">
        <v>17</v>
      </c>
      <c r="C43" s="35"/>
      <c r="D43" s="18" t="str">
        <f t="shared" si="0"/>
        <v/>
      </c>
      <c r="E43" s="9" t="str">
        <f>IF(C43&lt;&gt;"",(RANK(D43,$D$10:$D$100)+COUNTIF($D$9:D42,D43)),"")</f>
        <v/>
      </c>
    </row>
    <row r="44" spans="1:5" ht="18" customHeight="1" x14ac:dyDescent="0.2">
      <c r="A44" s="9" t="str">
        <f>IF(Candidatos!A42&lt;&gt;"",Candidatos!A42,"")</f>
        <v/>
      </c>
      <c r="B44" s="35" t="s">
        <v>17</v>
      </c>
      <c r="C44" s="35"/>
      <c r="D44" s="18" t="str">
        <f t="shared" si="0"/>
        <v/>
      </c>
      <c r="E44" s="9" t="str">
        <f>IF(C44&lt;&gt;"",(RANK(D44,$D$10:$D$100)+COUNTIF($D$9:D43,D44)),"")</f>
        <v/>
      </c>
    </row>
    <row r="45" spans="1:5" ht="18" customHeight="1" x14ac:dyDescent="0.2">
      <c r="A45" s="9" t="str">
        <f>IF(Candidatos!A43&lt;&gt;"",Candidatos!A43,"")</f>
        <v/>
      </c>
      <c r="B45" s="35" t="s">
        <v>17</v>
      </c>
      <c r="C45" s="35"/>
      <c r="D45" s="18" t="str">
        <f t="shared" si="0"/>
        <v/>
      </c>
      <c r="E45" s="9" t="str">
        <f>IF(C45&lt;&gt;"",(RANK(D45,$D$10:$D$100)+COUNTIF($D$9:D44,D45)),"")</f>
        <v/>
      </c>
    </row>
    <row r="46" spans="1:5" ht="18" customHeight="1" x14ac:dyDescent="0.2">
      <c r="A46" s="9" t="str">
        <f>IF(Candidatos!A44&lt;&gt;"",Candidatos!A44,"")</f>
        <v/>
      </c>
      <c r="B46" s="35" t="s">
        <v>17</v>
      </c>
      <c r="C46" s="35"/>
      <c r="D46" s="18" t="str">
        <f t="shared" si="0"/>
        <v/>
      </c>
      <c r="E46" s="9" t="str">
        <f>IF(C46&lt;&gt;"",(RANK(D46,$D$10:$D$100)+COUNTIF($D$9:D45,D46)),"")</f>
        <v/>
      </c>
    </row>
    <row r="47" spans="1:5" ht="18" customHeight="1" x14ac:dyDescent="0.2">
      <c r="A47" s="9" t="str">
        <f>IF(Candidatos!A45&lt;&gt;"",Candidatos!A45,"")</f>
        <v/>
      </c>
      <c r="B47" s="35" t="s">
        <v>17</v>
      </c>
      <c r="C47" s="35"/>
      <c r="D47" s="18" t="str">
        <f t="shared" si="0"/>
        <v/>
      </c>
      <c r="E47" s="9" t="str">
        <f>IF(C47&lt;&gt;"",(RANK(D47,$D$10:$D$100)+COUNTIF($D$9:D46,D47)),"")</f>
        <v/>
      </c>
    </row>
    <row r="48" spans="1:5" ht="18" customHeight="1" x14ac:dyDescent="0.2">
      <c r="A48" s="9" t="str">
        <f>IF(Candidatos!A46&lt;&gt;"",Candidatos!A46,"")</f>
        <v/>
      </c>
      <c r="B48" s="35" t="s">
        <v>17</v>
      </c>
      <c r="C48" s="35"/>
      <c r="D48" s="18" t="str">
        <f t="shared" si="0"/>
        <v/>
      </c>
      <c r="E48" s="9" t="str">
        <f>IF(C48&lt;&gt;"",(RANK(D48,$D$10:$D$100)+COUNTIF($D$9:D47,D48)),"")</f>
        <v/>
      </c>
    </row>
    <row r="49" spans="1:5" ht="18" customHeight="1" x14ac:dyDescent="0.2">
      <c r="A49" s="9" t="str">
        <f>IF(Candidatos!A47&lt;&gt;"",Candidatos!A47,"")</f>
        <v/>
      </c>
      <c r="B49" s="35" t="s">
        <v>17</v>
      </c>
      <c r="C49" s="35"/>
      <c r="D49" s="18" t="str">
        <f t="shared" si="0"/>
        <v/>
      </c>
      <c r="E49" s="9" t="str">
        <f>IF(C49&lt;&gt;"",(RANK(D49,$D$10:$D$100)+COUNTIF($D$9:D48,D49)),"")</f>
        <v/>
      </c>
    </row>
    <row r="50" spans="1:5" ht="18" customHeight="1" x14ac:dyDescent="0.2">
      <c r="A50" s="9" t="str">
        <f>IF(Candidatos!A48&lt;&gt;"",Candidatos!A48,"")</f>
        <v/>
      </c>
      <c r="B50" s="35" t="s">
        <v>17</v>
      </c>
      <c r="C50" s="35"/>
      <c r="D50" s="18" t="str">
        <f t="shared" si="0"/>
        <v/>
      </c>
      <c r="E50" s="9" t="str">
        <f>IF(C50&lt;&gt;"",(RANK(D50,$D$10:$D$100)+COUNTIF($D$9:D49,D50)),"")</f>
        <v/>
      </c>
    </row>
    <row r="51" spans="1:5" ht="18" customHeight="1" x14ac:dyDescent="0.2">
      <c r="A51" s="9" t="str">
        <f>IF(Candidatos!A49&lt;&gt;"",Candidatos!A49,"")</f>
        <v/>
      </c>
      <c r="B51" s="35" t="s">
        <v>17</v>
      </c>
      <c r="C51" s="35"/>
      <c r="D51" s="18" t="str">
        <f t="shared" si="0"/>
        <v/>
      </c>
      <c r="E51" s="9" t="str">
        <f>IF(C51&lt;&gt;"",(RANK(D51,$D$10:$D$100)+COUNTIF($D$9:D50,D51)),"")</f>
        <v/>
      </c>
    </row>
    <row r="52" spans="1:5" ht="18" customHeight="1" x14ac:dyDescent="0.2">
      <c r="A52" s="9" t="str">
        <f>IF(Candidatos!A50&lt;&gt;"",Candidatos!A50,"")</f>
        <v/>
      </c>
      <c r="B52" s="35" t="s">
        <v>17</v>
      </c>
      <c r="C52" s="35"/>
      <c r="D52" s="18" t="str">
        <f t="shared" si="0"/>
        <v/>
      </c>
      <c r="E52" s="9" t="str">
        <f>IF(C52&lt;&gt;"",(RANK(D52,$D$10:$D$100)+COUNTIF($D$9:D51,D52)),"")</f>
        <v/>
      </c>
    </row>
    <row r="53" spans="1:5" ht="18" customHeight="1" x14ac:dyDescent="0.2">
      <c r="A53" s="9" t="str">
        <f>IF(Candidatos!A51&lt;&gt;"",Candidatos!A51,"")</f>
        <v/>
      </c>
      <c r="B53" s="35" t="s">
        <v>17</v>
      </c>
      <c r="C53" s="35"/>
      <c r="D53" s="18" t="str">
        <f t="shared" si="0"/>
        <v/>
      </c>
      <c r="E53" s="9" t="str">
        <f>IF(C53&lt;&gt;"",(RANK(D53,$D$10:$D$100)+COUNTIF($D$9:D52,D53)),"")</f>
        <v/>
      </c>
    </row>
    <row r="54" spans="1:5" ht="18" customHeight="1" x14ac:dyDescent="0.2">
      <c r="A54" s="9" t="str">
        <f>IF(Candidatos!A52&lt;&gt;"",Candidatos!A52,"")</f>
        <v/>
      </c>
      <c r="B54" s="35" t="s">
        <v>17</v>
      </c>
      <c r="C54" s="35"/>
      <c r="D54" s="18" t="str">
        <f t="shared" si="0"/>
        <v/>
      </c>
      <c r="E54" s="9" t="str">
        <f>IF(C54&lt;&gt;"",(RANK(D54,$D$10:$D$100)+COUNTIF($D$9:D53,D54)),"")</f>
        <v/>
      </c>
    </row>
    <row r="55" spans="1:5" ht="18" customHeight="1" x14ac:dyDescent="0.2">
      <c r="A55" s="9" t="str">
        <f>IF(Candidatos!A53&lt;&gt;"",Candidatos!A53,"")</f>
        <v/>
      </c>
      <c r="B55" s="35" t="s">
        <v>17</v>
      </c>
      <c r="C55" s="35"/>
      <c r="D55" s="18" t="str">
        <f t="shared" si="0"/>
        <v/>
      </c>
      <c r="E55" s="9" t="str">
        <f>IF(C55&lt;&gt;"",(RANK(D55,$D$10:$D$100)+COUNTIF($D$9:D54,D55)),"")</f>
        <v/>
      </c>
    </row>
    <row r="56" spans="1:5" ht="18" customHeight="1" x14ac:dyDescent="0.2">
      <c r="A56" s="9" t="str">
        <f>IF(Candidatos!A54&lt;&gt;"",Candidatos!A54,"")</f>
        <v/>
      </c>
      <c r="B56" s="35" t="s">
        <v>17</v>
      </c>
      <c r="C56" s="35"/>
      <c r="D56" s="18" t="str">
        <f t="shared" si="0"/>
        <v/>
      </c>
      <c r="E56" s="9" t="str">
        <f>IF(C56&lt;&gt;"",(RANK(D56,$D$10:$D$100)+COUNTIF($D$9:D55,D56)),"")</f>
        <v/>
      </c>
    </row>
    <row r="57" spans="1:5" ht="18" customHeight="1" x14ac:dyDescent="0.2">
      <c r="A57" s="9" t="str">
        <f>IF(Candidatos!A55&lt;&gt;"",Candidatos!A55,"")</f>
        <v/>
      </c>
      <c r="B57" s="35" t="s">
        <v>17</v>
      </c>
      <c r="C57" s="35"/>
      <c r="D57" s="18" t="str">
        <f t="shared" si="0"/>
        <v/>
      </c>
      <c r="E57" s="9" t="str">
        <f>IF(C57&lt;&gt;"",(RANK(D57,$D$10:$D$100)+COUNTIF($D$9:D56,D57)),"")</f>
        <v/>
      </c>
    </row>
    <row r="58" spans="1:5" ht="18" customHeight="1" x14ac:dyDescent="0.2">
      <c r="A58" s="9" t="str">
        <f>IF(Candidatos!A56&lt;&gt;"",Candidatos!A56,"")</f>
        <v/>
      </c>
      <c r="B58" s="35" t="s">
        <v>17</v>
      </c>
      <c r="C58" s="35"/>
      <c r="D58" s="18" t="str">
        <f t="shared" si="0"/>
        <v/>
      </c>
      <c r="E58" s="9" t="str">
        <f>IF(C58&lt;&gt;"",(RANK(D58,$D$10:$D$100)+COUNTIF($D$9:D57,D58)),"")</f>
        <v/>
      </c>
    </row>
    <row r="59" spans="1:5" ht="18" customHeight="1" x14ac:dyDescent="0.2">
      <c r="A59" s="9" t="str">
        <f>IF(Candidatos!A57&lt;&gt;"",Candidatos!A57,"")</f>
        <v/>
      </c>
      <c r="B59" s="35" t="s">
        <v>17</v>
      </c>
      <c r="C59" s="35"/>
      <c r="D59" s="18" t="str">
        <f t="shared" si="0"/>
        <v/>
      </c>
      <c r="E59" s="9" t="str">
        <f>IF(C59&lt;&gt;"",(RANK(D59,$D$10:$D$100)+COUNTIF($D$9:D58,D59)),"")</f>
        <v/>
      </c>
    </row>
    <row r="60" spans="1:5" ht="18" customHeight="1" x14ac:dyDescent="0.2">
      <c r="A60" s="9" t="str">
        <f>IF(Candidatos!A58&lt;&gt;"",Candidatos!A58,"")</f>
        <v/>
      </c>
      <c r="B60" s="35" t="s">
        <v>17</v>
      </c>
      <c r="C60" s="35"/>
      <c r="D60" s="18" t="str">
        <f t="shared" si="0"/>
        <v/>
      </c>
      <c r="E60" s="9" t="str">
        <f>IF(C60&lt;&gt;"",(RANK(D60,$D$10:$D$100)+COUNTIF($D$9:D59,D60)),"")</f>
        <v/>
      </c>
    </row>
    <row r="61" spans="1:5" ht="18" customHeight="1" x14ac:dyDescent="0.2">
      <c r="A61" s="9" t="str">
        <f>IF(Candidatos!A59&lt;&gt;"",Candidatos!A59,"")</f>
        <v/>
      </c>
      <c r="B61" s="35" t="s">
        <v>17</v>
      </c>
      <c r="C61" s="35"/>
      <c r="D61" s="18" t="str">
        <f t="shared" si="0"/>
        <v/>
      </c>
      <c r="E61" s="9" t="str">
        <f>IF(C61&lt;&gt;"",(RANK(D61,$D$10:$D$100)+COUNTIF($D$9:D60,D61)),"")</f>
        <v/>
      </c>
    </row>
    <row r="62" spans="1:5" ht="18" customHeight="1" x14ac:dyDescent="0.2">
      <c r="A62" s="9" t="str">
        <f>IF(Candidatos!A60&lt;&gt;"",Candidatos!A60,"")</f>
        <v/>
      </c>
      <c r="B62" s="35" t="s">
        <v>17</v>
      </c>
      <c r="C62" s="35"/>
      <c r="D62" s="18" t="str">
        <f t="shared" si="0"/>
        <v/>
      </c>
      <c r="E62" s="9" t="str">
        <f>IF(C62&lt;&gt;"",(RANK(D62,$D$10:$D$100)+COUNTIF($D$9:D61,D62)),"")</f>
        <v/>
      </c>
    </row>
    <row r="63" spans="1:5" ht="18" customHeight="1" x14ac:dyDescent="0.2">
      <c r="A63" s="9" t="str">
        <f>IF(Candidatos!A61&lt;&gt;"",Candidatos!A61,"")</f>
        <v/>
      </c>
      <c r="B63" s="35" t="s">
        <v>17</v>
      </c>
      <c r="C63" s="35"/>
      <c r="D63" s="18" t="str">
        <f t="shared" si="0"/>
        <v/>
      </c>
      <c r="E63" s="9" t="str">
        <f>IF(C63&lt;&gt;"",(RANK(D63,$D$10:$D$100)+COUNTIF($D$9:D62,D63)),"")</f>
        <v/>
      </c>
    </row>
    <row r="64" spans="1:5" ht="18" customHeight="1" x14ac:dyDescent="0.2">
      <c r="A64" s="9" t="str">
        <f>IF(Candidatos!A62&lt;&gt;"",Candidatos!A62,"")</f>
        <v/>
      </c>
      <c r="B64" s="35" t="s">
        <v>17</v>
      </c>
      <c r="C64" s="35"/>
      <c r="D64" s="18" t="str">
        <f t="shared" si="0"/>
        <v/>
      </c>
      <c r="E64" s="9" t="str">
        <f>IF(C64&lt;&gt;"",(RANK(D64,$D$10:$D$100)+COUNTIF($D$9:D63,D64)),"")</f>
        <v/>
      </c>
    </row>
    <row r="65" spans="1:5" ht="18" customHeight="1" x14ac:dyDescent="0.2">
      <c r="A65" s="9" t="str">
        <f>IF(Candidatos!A63&lt;&gt;"",Candidatos!A63,"")</f>
        <v/>
      </c>
      <c r="B65" s="35" t="s">
        <v>17</v>
      </c>
      <c r="C65" s="35"/>
      <c r="D65" s="18" t="str">
        <f t="shared" si="0"/>
        <v/>
      </c>
      <c r="E65" s="9" t="str">
        <f>IF(C65&lt;&gt;"",(RANK(D65,$D$10:$D$100)+COUNTIF($D$9:D64,D65)),"")</f>
        <v/>
      </c>
    </row>
    <row r="66" spans="1:5" ht="18" customHeight="1" x14ac:dyDescent="0.2">
      <c r="A66" s="9" t="str">
        <f>IF(Candidatos!A64&lt;&gt;"",Candidatos!A64,"")</f>
        <v/>
      </c>
      <c r="B66" s="35" t="s">
        <v>17</v>
      </c>
      <c r="C66" s="35"/>
      <c r="D66" s="18" t="str">
        <f t="shared" si="0"/>
        <v/>
      </c>
      <c r="E66" s="9" t="str">
        <f>IF(C66&lt;&gt;"",(RANK(D66,$D$10:$D$100)+COUNTIF($D$9:D65,D66)),"")</f>
        <v/>
      </c>
    </row>
    <row r="67" spans="1:5" ht="18" customHeight="1" x14ac:dyDescent="0.2">
      <c r="A67" s="9" t="str">
        <f>IF(Candidatos!A65&lt;&gt;"",Candidatos!A65,"")</f>
        <v/>
      </c>
      <c r="B67" s="35" t="s">
        <v>17</v>
      </c>
      <c r="C67" s="35"/>
      <c r="D67" s="18" t="str">
        <f t="shared" si="0"/>
        <v/>
      </c>
      <c r="E67" s="9" t="str">
        <f>IF(C67&lt;&gt;"",(RANK(D67,$D$10:$D$100)+COUNTIF($D$9:D66,D67)),"")</f>
        <v/>
      </c>
    </row>
    <row r="68" spans="1:5" ht="18" customHeight="1" x14ac:dyDescent="0.2">
      <c r="A68" s="9" t="str">
        <f>IF(Candidatos!A66&lt;&gt;"",Candidatos!A66,"")</f>
        <v/>
      </c>
      <c r="B68" s="35" t="s">
        <v>17</v>
      </c>
      <c r="C68" s="35"/>
      <c r="D68" s="18" t="str">
        <f t="shared" si="0"/>
        <v/>
      </c>
      <c r="E68" s="9" t="str">
        <f>IF(C68&lt;&gt;"",(RANK(D68,$D$10:$D$100)+COUNTIF($D$9:D67,D68)),"")</f>
        <v/>
      </c>
    </row>
    <row r="69" spans="1:5" ht="18" customHeight="1" x14ac:dyDescent="0.2">
      <c r="A69" s="9" t="str">
        <f>IF(Candidatos!A67&lt;&gt;"",Candidatos!A67,"")</f>
        <v/>
      </c>
      <c r="B69" s="35" t="s">
        <v>17</v>
      </c>
      <c r="C69" s="35"/>
      <c r="D69" s="18" t="str">
        <f t="shared" si="0"/>
        <v/>
      </c>
      <c r="E69" s="9" t="str">
        <f>IF(C69&lt;&gt;"",(RANK(D69,$D$10:$D$100)+COUNTIF($D$9:D68,D69)),"")</f>
        <v/>
      </c>
    </row>
    <row r="70" spans="1:5" ht="18" customHeight="1" x14ac:dyDescent="0.2">
      <c r="A70" s="9" t="str">
        <f>IF(Candidatos!A68&lt;&gt;"",Candidatos!A68,"")</f>
        <v/>
      </c>
      <c r="B70" s="35" t="s">
        <v>17</v>
      </c>
      <c r="C70" s="35"/>
      <c r="D70" s="18" t="str">
        <f t="shared" si="0"/>
        <v/>
      </c>
      <c r="E70" s="9" t="str">
        <f>IF(C70&lt;&gt;"",(RANK(D70,$D$10:$D$100)+COUNTIF($D$9:D69,D70)),"")</f>
        <v/>
      </c>
    </row>
    <row r="71" spans="1:5" ht="18" customHeight="1" x14ac:dyDescent="0.2">
      <c r="A71" s="9" t="str">
        <f>IF(Candidatos!A69&lt;&gt;"",Candidatos!A69,"")</f>
        <v/>
      </c>
      <c r="B71" s="35" t="s">
        <v>17</v>
      </c>
      <c r="C71" s="35"/>
      <c r="D71" s="18" t="str">
        <f t="shared" si="0"/>
        <v/>
      </c>
      <c r="E71" s="9" t="str">
        <f>IF(C71&lt;&gt;"",(RANK(D71,$D$10:$D$100)+COUNTIF($D$9:D70,D71)),"")</f>
        <v/>
      </c>
    </row>
    <row r="72" spans="1:5" ht="18" customHeight="1" x14ac:dyDescent="0.2">
      <c r="A72" s="9" t="str">
        <f>IF(Candidatos!A70&lt;&gt;"",Candidatos!A70,"")</f>
        <v/>
      </c>
      <c r="B72" s="35" t="s">
        <v>17</v>
      </c>
      <c r="C72" s="35"/>
      <c r="D72" s="18" t="str">
        <f t="shared" si="0"/>
        <v/>
      </c>
      <c r="E72" s="9" t="str">
        <f>IF(C72&lt;&gt;"",(RANK(D72,$D$10:$D$100)+COUNTIF($D$9:D71,D72)),"")</f>
        <v/>
      </c>
    </row>
    <row r="73" spans="1:5" ht="18" customHeight="1" x14ac:dyDescent="0.2">
      <c r="A73" s="9" t="str">
        <f>IF(Candidatos!A71&lt;&gt;"",Candidatos!A71,"")</f>
        <v/>
      </c>
      <c r="B73" s="35" t="s">
        <v>17</v>
      </c>
      <c r="C73" s="35"/>
      <c r="D73" s="18" t="str">
        <f t="shared" si="0"/>
        <v/>
      </c>
      <c r="E73" s="9" t="str">
        <f>IF(C73&lt;&gt;"",(RANK(D73,$D$10:$D$100)+COUNTIF($D$9:D72,D73)),"")</f>
        <v/>
      </c>
    </row>
    <row r="74" spans="1:5" ht="18" customHeight="1" x14ac:dyDescent="0.2">
      <c r="A74" s="9" t="str">
        <f>IF(Candidatos!A72&lt;&gt;"",Candidatos!A72,"")</f>
        <v/>
      </c>
      <c r="B74" s="35" t="s">
        <v>17</v>
      </c>
      <c r="C74" s="35"/>
      <c r="D74" s="18" t="str">
        <f t="shared" si="0"/>
        <v/>
      </c>
      <c r="E74" s="9" t="str">
        <f>IF(C74&lt;&gt;"",(RANK(D74,$D$10:$D$100)+COUNTIF($D$9:D73,D74)),"")</f>
        <v/>
      </c>
    </row>
    <row r="75" spans="1:5" ht="18" customHeight="1" x14ac:dyDescent="0.2">
      <c r="A75" s="9" t="str">
        <f>IF(Candidatos!A73&lt;&gt;"",Candidatos!A73,"")</f>
        <v/>
      </c>
      <c r="B75" s="35" t="s">
        <v>17</v>
      </c>
      <c r="C75" s="35"/>
      <c r="D75" s="18" t="str">
        <f t="shared" ref="D75:D82" si="1">IF(B75="-","",IF(B75="Sim",TRUNC((3*1)+7*(C75/MAX($C$10:$C$82)),2),TRUNC((3*0)+7*(C75/MAX($C$10:$C$82)),2)))</f>
        <v/>
      </c>
      <c r="E75" s="9" t="str">
        <f>IF(C75&lt;&gt;"",(RANK(D75,$D$10:$D$100)+COUNTIF($D$9:D74,D75)),"")</f>
        <v/>
      </c>
    </row>
    <row r="76" spans="1:5" ht="18" customHeight="1" x14ac:dyDescent="0.2">
      <c r="A76" s="9" t="str">
        <f>IF(Candidatos!A74&lt;&gt;"",Candidatos!A74,"")</f>
        <v/>
      </c>
      <c r="B76" s="35" t="s">
        <v>17</v>
      </c>
      <c r="C76" s="35"/>
      <c r="D76" s="18" t="str">
        <f t="shared" si="1"/>
        <v/>
      </c>
      <c r="E76" s="9" t="str">
        <f>IF(C76&lt;&gt;"",(RANK(D76,$D$10:$D$100)+COUNTIF($D$9:D75,D76)),"")</f>
        <v/>
      </c>
    </row>
    <row r="77" spans="1:5" ht="18" customHeight="1" x14ac:dyDescent="0.2">
      <c r="A77" s="9" t="str">
        <f>IF(Candidatos!A75&lt;&gt;"",Candidatos!A75,"")</f>
        <v/>
      </c>
      <c r="B77" s="35" t="s">
        <v>17</v>
      </c>
      <c r="C77" s="35"/>
      <c r="D77" s="18" t="str">
        <f t="shared" si="1"/>
        <v/>
      </c>
      <c r="E77" s="9" t="str">
        <f>IF(C77&lt;&gt;"",(RANK(D77,$D$10:$D$100)+COUNTIF($D$9:D76,D77)),"")</f>
        <v/>
      </c>
    </row>
    <row r="78" spans="1:5" ht="18" customHeight="1" x14ac:dyDescent="0.2">
      <c r="A78" s="9" t="str">
        <f>IF(Candidatos!A76&lt;&gt;"",Candidatos!A76,"")</f>
        <v/>
      </c>
      <c r="B78" s="35" t="s">
        <v>17</v>
      </c>
      <c r="C78" s="35"/>
      <c r="D78" s="18" t="str">
        <f t="shared" si="1"/>
        <v/>
      </c>
      <c r="E78" s="9" t="str">
        <f>IF(C78&lt;&gt;"",(RANK(D78,$D$10:$D$100)+COUNTIF($D$9:D77,D78)),"")</f>
        <v/>
      </c>
    </row>
    <row r="79" spans="1:5" ht="18" customHeight="1" x14ac:dyDescent="0.2">
      <c r="A79" s="9" t="str">
        <f>IF(Candidatos!A77&lt;&gt;"",Candidatos!A77,"")</f>
        <v/>
      </c>
      <c r="B79" s="35" t="s">
        <v>17</v>
      </c>
      <c r="C79" s="35"/>
      <c r="D79" s="18" t="str">
        <f t="shared" si="1"/>
        <v/>
      </c>
      <c r="E79" s="9" t="str">
        <f>IF(C79&lt;&gt;"",(RANK(D79,$D$10:$D$100)+COUNTIF($D$9:D78,D79)),"")</f>
        <v/>
      </c>
    </row>
    <row r="80" spans="1:5" ht="18" customHeight="1" x14ac:dyDescent="0.2">
      <c r="A80" s="9" t="str">
        <f>IF(Candidatos!A78&lt;&gt;"",Candidatos!A78,"")</f>
        <v/>
      </c>
      <c r="B80" s="35" t="s">
        <v>17</v>
      </c>
      <c r="C80" s="35"/>
      <c r="D80" s="18" t="str">
        <f t="shared" si="1"/>
        <v/>
      </c>
      <c r="E80" s="9" t="str">
        <f>IF(C80&lt;&gt;"",(RANK(D80,$D$10:$D$100)+COUNTIF($D$9:D79,D80)),"")</f>
        <v/>
      </c>
    </row>
    <row r="81" spans="1:5" ht="18" customHeight="1" x14ac:dyDescent="0.2">
      <c r="A81" s="9" t="str">
        <f>IF(Candidatos!A79&lt;&gt;"",Candidatos!A79,"")</f>
        <v/>
      </c>
      <c r="B81" s="35" t="s">
        <v>17</v>
      </c>
      <c r="C81" s="35"/>
      <c r="D81" s="18" t="str">
        <f t="shared" si="1"/>
        <v/>
      </c>
      <c r="E81" s="9" t="str">
        <f>IF(C81&lt;&gt;"",(RANK(D81,$D$10:$D$100)+COUNTIF($D$9:D80,D81)),"")</f>
        <v/>
      </c>
    </row>
    <row r="82" spans="1:5" ht="18" customHeight="1" x14ac:dyDescent="0.2">
      <c r="A82" s="9" t="str">
        <f>IF(Candidatos!A80&lt;&gt;"",Candidatos!A80,"")</f>
        <v/>
      </c>
      <c r="B82" s="35" t="s">
        <v>17</v>
      </c>
      <c r="C82" s="35"/>
      <c r="D82" s="18" t="str">
        <f t="shared" si="1"/>
        <v/>
      </c>
      <c r="E82" s="9" t="str">
        <f>IF(C82&lt;&gt;"",(RANK(D82,$D$10:$D$100)+COUNTIF($D$9:D81,D82)),"")</f>
        <v/>
      </c>
    </row>
  </sheetData>
  <sheetProtection selectLockedCells="1"/>
  <mergeCells count="4">
    <mergeCell ref="A7:E7"/>
    <mergeCell ref="A1:E2"/>
    <mergeCell ref="A4:E4"/>
    <mergeCell ref="A5:E5"/>
  </mergeCells>
  <phoneticPr fontId="2" type="noConversion"/>
  <dataValidations count="1">
    <dataValidation type="list" allowBlank="1" showInputMessage="1" showErrorMessage="1" sqref="B10:B82">
      <formula1>"Sim,Não,-"</formula1>
    </dataValidation>
  </dataValidations>
  <pageMargins left="0.78740157499999996" right="0.78740157499999996" top="1.34375" bottom="0.984251969" header="0.49212598499999999" footer="0.49212598499999999"/>
  <pageSetup paperSize="9" orientation="landscape" r:id="rId1"/>
  <headerFooter alignWithMargins="0">
    <oddHeader>&amp;L&amp;8Universidade Federal de Santa Catarina
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view="pageLayout" zoomScaleNormal="100" workbookViewId="0">
      <selection activeCell="A10" sqref="A10"/>
    </sheetView>
  </sheetViews>
  <sheetFormatPr defaultRowHeight="12.75" x14ac:dyDescent="0.2"/>
  <cols>
    <col min="1" max="1" width="50.28515625" style="15" customWidth="1"/>
    <col min="2" max="8" width="9.5703125" style="15" customWidth="1"/>
    <col min="9" max="10" width="9.140625" style="15" hidden="1" customWidth="1"/>
    <col min="11" max="11" width="15.28515625" style="15" customWidth="1"/>
    <col min="12" max="12" width="9.7109375" style="15" customWidth="1"/>
    <col min="13" max="16384" width="9.140625" style="15"/>
  </cols>
  <sheetData>
    <row r="1" spans="1:12" ht="12.75" customHeight="1" x14ac:dyDescent="0.2">
      <c r="A1" s="47" t="str">
        <f>Candidatos!A1</f>
        <v>Departamento de ........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7"/>
    </row>
    <row r="2" spans="1:12" ht="12.7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17"/>
    </row>
    <row r="3" spans="1:12" x14ac:dyDescent="0.2">
      <c r="A3" s="7"/>
      <c r="B3" s="7"/>
      <c r="C3" s="7"/>
      <c r="D3" s="7"/>
    </row>
    <row r="4" spans="1:12" s="44" customFormat="1" ht="20.25" customHeight="1" x14ac:dyDescent="0.2">
      <c r="A4" s="48" t="str">
        <f>Candidatos!A4</f>
        <v>Área/subárea de conhecimento:</v>
      </c>
      <c r="B4" s="48"/>
      <c r="C4" s="48"/>
      <c r="D4" s="48"/>
      <c r="E4" s="48"/>
      <c r="F4" s="48"/>
      <c r="G4" s="48"/>
    </row>
    <row r="5" spans="1:12" s="44" customFormat="1" ht="20.25" customHeight="1" x14ac:dyDescent="0.2">
      <c r="A5" s="48" t="str">
        <f>Candidatos!A5</f>
        <v>Processo:</v>
      </c>
      <c r="B5" s="48"/>
      <c r="C5" s="48"/>
      <c r="D5" s="48"/>
      <c r="E5" s="48"/>
      <c r="F5" s="48"/>
      <c r="G5" s="48"/>
    </row>
    <row r="7" spans="1:12" ht="21" customHeight="1" x14ac:dyDescent="0.2">
      <c r="A7" s="53" t="s">
        <v>23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ht="46.5" customHeight="1" x14ac:dyDescent="0.2">
      <c r="A8" s="19" t="s">
        <v>6</v>
      </c>
      <c r="B8" s="20" t="s">
        <v>22</v>
      </c>
      <c r="C8" s="19" t="s">
        <v>15</v>
      </c>
      <c r="D8" s="21" t="s">
        <v>8</v>
      </c>
      <c r="E8" s="19" t="s">
        <v>16</v>
      </c>
      <c r="F8" s="22" t="s">
        <v>10</v>
      </c>
      <c r="G8" s="19" t="s">
        <v>15</v>
      </c>
      <c r="H8" s="23" t="s">
        <v>9</v>
      </c>
      <c r="I8" s="24" t="s">
        <v>20</v>
      </c>
      <c r="J8" s="24" t="s">
        <v>21</v>
      </c>
      <c r="K8" s="25" t="s">
        <v>14</v>
      </c>
    </row>
    <row r="9" spans="1:12" ht="36" hidden="1" customHeight="1" x14ac:dyDescent="0.2">
      <c r="A9" s="19"/>
      <c r="B9" s="20"/>
      <c r="C9" s="19"/>
      <c r="D9" s="21"/>
      <c r="E9" s="19"/>
      <c r="F9" s="22"/>
      <c r="G9" s="19"/>
      <c r="H9" s="23"/>
      <c r="I9" s="24"/>
      <c r="J9" s="24"/>
      <c r="K9" s="25"/>
    </row>
    <row r="10" spans="1:12" ht="18.75" customHeight="1" x14ac:dyDescent="0.2">
      <c r="A10" s="19" t="str">
        <f>IF(Candidatos!A8&lt;&gt;"",Candidatos!A8,"")</f>
        <v/>
      </c>
      <c r="B10" s="26" t="str">
        <f>'PROVA ESCRITA'!E10</f>
        <v/>
      </c>
      <c r="C10" s="27" t="str">
        <f>IF(B10&lt;&gt;"",(B10*1),"")</f>
        <v/>
      </c>
      <c r="D10" s="28" t="str">
        <f>'PROVA DIDÁTICA'!E10</f>
        <v/>
      </c>
      <c r="E10" s="27" t="str">
        <f>IF(D10&lt;&gt;"",(D10*2),"")</f>
        <v/>
      </c>
      <c r="F10" s="29" t="str">
        <f>'PROVA DE TÍTULOS'!D10</f>
        <v/>
      </c>
      <c r="G10" s="27" t="str">
        <f>IF(F10&lt;&gt;"",(F10*1),"")</f>
        <v/>
      </c>
      <c r="H10" s="30">
        <f>IF(D10&lt;&gt;"",TRUNC(SUM(C10+E10+G10)/4,2),0)</f>
        <v>0</v>
      </c>
      <c r="I10" s="31" t="str">
        <f>IF(D10="","",IF(AND(B10&gt;=7,D10&gt;=7,H10&gt;=7),RANK(H10,$H$10:$H$82),"Reprovado"))</f>
        <v/>
      </c>
      <c r="J10" s="31">
        <f>IF(I10="reprovado","",H10)</f>
        <v>0</v>
      </c>
      <c r="K10" s="25" t="str">
        <f>IF(D10="","",IF(AND(B10&gt;=7,D10&gt;=7,H10&gt;=7),RANK(J10,$J$10:$J$82)+COUNTIF($J$9:J9,J10),"Reprovado"))</f>
        <v/>
      </c>
    </row>
    <row r="11" spans="1:12" ht="18.75" customHeight="1" x14ac:dyDescent="0.2">
      <c r="A11" s="19" t="str">
        <f>IF(Candidatos!A9&lt;&gt;"",Candidatos!A9,"")</f>
        <v/>
      </c>
      <c r="B11" s="26" t="str">
        <f>'PROVA ESCRITA'!E11</f>
        <v/>
      </c>
      <c r="C11" s="27" t="str">
        <f t="shared" ref="C11:C74" si="0">IF(B11&lt;&gt;"",(B11*1),"")</f>
        <v/>
      </c>
      <c r="D11" s="28" t="str">
        <f>'PROVA DIDÁTICA'!E11</f>
        <v/>
      </c>
      <c r="E11" s="27" t="str">
        <f t="shared" ref="E11:E74" si="1">IF(D11&lt;&gt;"",(D11*2),"")</f>
        <v/>
      </c>
      <c r="F11" s="29" t="str">
        <f>'PROVA DE TÍTULOS'!D11</f>
        <v/>
      </c>
      <c r="G11" s="27" t="str">
        <f t="shared" ref="G11:G74" si="2">IF(F11&lt;&gt;"",(F11*1),"")</f>
        <v/>
      </c>
      <c r="H11" s="30">
        <f t="shared" ref="H11:H74" si="3">IF(D11&lt;&gt;"",TRUNC(SUM(C11+E11+G11)/4,2),0)</f>
        <v>0</v>
      </c>
      <c r="I11" s="31" t="str">
        <f t="shared" ref="I11:I74" si="4">IF(D11="","",IF(AND(B11&gt;=7,D11&gt;=7,H11&gt;=7),RANK(H11,$H$10:$H$82),"Reprovado"))</f>
        <v/>
      </c>
      <c r="J11" s="31">
        <f t="shared" ref="J11:J74" si="5">IF(I11="reprovado","",H11)</f>
        <v>0</v>
      </c>
      <c r="K11" s="25" t="str">
        <f>IF(D11="","",IF(AND(B11&gt;=7,D11&gt;=7,H11&gt;=7),RANK(J11,$J$10:$J$82)+COUNTIF($J$9:J10,J11),"Reprovado"))</f>
        <v/>
      </c>
    </row>
    <row r="12" spans="1:12" ht="18.75" customHeight="1" x14ac:dyDescent="0.2">
      <c r="A12" s="19" t="str">
        <f>IF(Candidatos!A10&lt;&gt;"",Candidatos!A10,"")</f>
        <v/>
      </c>
      <c r="B12" s="26" t="str">
        <f>'PROVA ESCRITA'!E12</f>
        <v/>
      </c>
      <c r="C12" s="27" t="str">
        <f t="shared" si="0"/>
        <v/>
      </c>
      <c r="D12" s="28" t="str">
        <f>'PROVA DIDÁTICA'!E12</f>
        <v/>
      </c>
      <c r="E12" s="27" t="str">
        <f t="shared" si="1"/>
        <v/>
      </c>
      <c r="F12" s="29" t="str">
        <f>'PROVA DE TÍTULOS'!D12</f>
        <v/>
      </c>
      <c r="G12" s="27" t="str">
        <f t="shared" si="2"/>
        <v/>
      </c>
      <c r="H12" s="30">
        <f t="shared" si="3"/>
        <v>0</v>
      </c>
      <c r="I12" s="31" t="str">
        <f t="shared" si="4"/>
        <v/>
      </c>
      <c r="J12" s="31">
        <f t="shared" si="5"/>
        <v>0</v>
      </c>
      <c r="K12" s="25" t="str">
        <f>IF(D12="","",IF(AND(B12&gt;=7,D12&gt;=7,H12&gt;=7),RANK(J12,$J$10:$J$82)+COUNTIF($J$9:J11,J12),"Reprovado"))</f>
        <v/>
      </c>
    </row>
    <row r="13" spans="1:12" ht="18.75" customHeight="1" x14ac:dyDescent="0.2">
      <c r="A13" s="19" t="str">
        <f>IF(Candidatos!A11&lt;&gt;"",Candidatos!A11,"")</f>
        <v/>
      </c>
      <c r="B13" s="26" t="str">
        <f>'PROVA ESCRITA'!E13</f>
        <v/>
      </c>
      <c r="C13" s="27" t="str">
        <f t="shared" si="0"/>
        <v/>
      </c>
      <c r="D13" s="28" t="str">
        <f>'PROVA DIDÁTICA'!E13</f>
        <v/>
      </c>
      <c r="E13" s="27" t="str">
        <f t="shared" si="1"/>
        <v/>
      </c>
      <c r="F13" s="29" t="str">
        <f>'PROVA DE TÍTULOS'!D13</f>
        <v/>
      </c>
      <c r="G13" s="27" t="str">
        <f t="shared" si="2"/>
        <v/>
      </c>
      <c r="H13" s="30">
        <f t="shared" si="3"/>
        <v>0</v>
      </c>
      <c r="I13" s="31" t="str">
        <f t="shared" si="4"/>
        <v/>
      </c>
      <c r="J13" s="31">
        <f t="shared" si="5"/>
        <v>0</v>
      </c>
      <c r="K13" s="25" t="str">
        <f>IF(D13="","",IF(AND(B13&gt;=7,D13&gt;=7,H13&gt;=7),RANK(J13,$J$10:$J$82)+COUNTIF($J$9:J12,J13),"Reprovado"))</f>
        <v/>
      </c>
    </row>
    <row r="14" spans="1:12" ht="18.75" customHeight="1" x14ac:dyDescent="0.2">
      <c r="A14" s="19" t="str">
        <f>IF(Candidatos!A12&lt;&gt;"",Candidatos!A12,"")</f>
        <v/>
      </c>
      <c r="B14" s="26" t="str">
        <f>'PROVA ESCRITA'!E14</f>
        <v/>
      </c>
      <c r="C14" s="27" t="str">
        <f t="shared" si="0"/>
        <v/>
      </c>
      <c r="D14" s="28" t="str">
        <f>'PROVA DIDÁTICA'!E14</f>
        <v/>
      </c>
      <c r="E14" s="27" t="str">
        <f t="shared" si="1"/>
        <v/>
      </c>
      <c r="F14" s="29" t="str">
        <f>'PROVA DE TÍTULOS'!D14</f>
        <v/>
      </c>
      <c r="G14" s="27" t="str">
        <f t="shared" si="2"/>
        <v/>
      </c>
      <c r="H14" s="30">
        <f t="shared" si="3"/>
        <v>0</v>
      </c>
      <c r="I14" s="31" t="str">
        <f t="shared" si="4"/>
        <v/>
      </c>
      <c r="J14" s="31">
        <f t="shared" si="5"/>
        <v>0</v>
      </c>
      <c r="K14" s="25" t="str">
        <f>IF(D14="","",IF(AND(B14&gt;=7,D14&gt;=7,H14&gt;=7),RANK(J14,$J$10:$J$82)+COUNTIF($J$9:J13,J14),"Reprovado"))</f>
        <v/>
      </c>
    </row>
    <row r="15" spans="1:12" ht="18.75" customHeight="1" x14ac:dyDescent="0.2">
      <c r="A15" s="19" t="str">
        <f>IF(Candidatos!A13&lt;&gt;"",Candidatos!A13,"")</f>
        <v/>
      </c>
      <c r="B15" s="26" t="str">
        <f>'PROVA ESCRITA'!E15</f>
        <v/>
      </c>
      <c r="C15" s="27" t="str">
        <f t="shared" si="0"/>
        <v/>
      </c>
      <c r="D15" s="28" t="str">
        <f>'PROVA DIDÁTICA'!E15</f>
        <v/>
      </c>
      <c r="E15" s="27" t="str">
        <f t="shared" si="1"/>
        <v/>
      </c>
      <c r="F15" s="29" t="str">
        <f>'PROVA DE TÍTULOS'!D15</f>
        <v/>
      </c>
      <c r="G15" s="27" t="str">
        <f t="shared" si="2"/>
        <v/>
      </c>
      <c r="H15" s="30">
        <f t="shared" si="3"/>
        <v>0</v>
      </c>
      <c r="I15" s="31" t="str">
        <f t="shared" si="4"/>
        <v/>
      </c>
      <c r="J15" s="31">
        <f t="shared" si="5"/>
        <v>0</v>
      </c>
      <c r="K15" s="25" t="str">
        <f>IF(D15="","",IF(AND(B15&gt;=7,D15&gt;=7,H15&gt;=7),RANK(J15,$J$10:$J$82)+COUNTIF($J$9:J14,J15),"Reprovado"))</f>
        <v/>
      </c>
    </row>
    <row r="16" spans="1:12" ht="18.75" customHeight="1" x14ac:dyDescent="0.2">
      <c r="A16" s="19" t="str">
        <f>IF(Candidatos!A14&lt;&gt;"",Candidatos!A14,"")</f>
        <v/>
      </c>
      <c r="B16" s="26" t="str">
        <f>'PROVA ESCRITA'!E16</f>
        <v/>
      </c>
      <c r="C16" s="27" t="str">
        <f t="shared" si="0"/>
        <v/>
      </c>
      <c r="D16" s="28" t="str">
        <f>'PROVA DIDÁTICA'!E16</f>
        <v/>
      </c>
      <c r="E16" s="27" t="str">
        <f t="shared" si="1"/>
        <v/>
      </c>
      <c r="F16" s="29" t="str">
        <f>'PROVA DE TÍTULOS'!D16</f>
        <v/>
      </c>
      <c r="G16" s="27" t="str">
        <f t="shared" si="2"/>
        <v/>
      </c>
      <c r="H16" s="30">
        <f t="shared" si="3"/>
        <v>0</v>
      </c>
      <c r="I16" s="31" t="str">
        <f t="shared" si="4"/>
        <v/>
      </c>
      <c r="J16" s="31">
        <f t="shared" si="5"/>
        <v>0</v>
      </c>
      <c r="K16" s="25" t="str">
        <f>IF(D16="","",IF(AND(B16&gt;=7,D16&gt;=7,H16&gt;=7),RANK(J16,$J$10:$J$82)+COUNTIF($J$9:J15,J16),"Reprovado"))</f>
        <v/>
      </c>
    </row>
    <row r="17" spans="1:11" ht="18.75" customHeight="1" x14ac:dyDescent="0.2">
      <c r="A17" s="19" t="str">
        <f>IF(Candidatos!A15&lt;&gt;"",Candidatos!A15,"")</f>
        <v/>
      </c>
      <c r="B17" s="26" t="str">
        <f>'PROVA ESCRITA'!E17</f>
        <v/>
      </c>
      <c r="C17" s="27" t="str">
        <f t="shared" si="0"/>
        <v/>
      </c>
      <c r="D17" s="28" t="str">
        <f>'PROVA DIDÁTICA'!E17</f>
        <v/>
      </c>
      <c r="E17" s="27" t="str">
        <f t="shared" si="1"/>
        <v/>
      </c>
      <c r="F17" s="29" t="str">
        <f>'PROVA DE TÍTULOS'!D17</f>
        <v/>
      </c>
      <c r="G17" s="27" t="str">
        <f t="shared" si="2"/>
        <v/>
      </c>
      <c r="H17" s="30">
        <f t="shared" si="3"/>
        <v>0</v>
      </c>
      <c r="I17" s="31" t="str">
        <f t="shared" si="4"/>
        <v/>
      </c>
      <c r="J17" s="31">
        <f t="shared" si="5"/>
        <v>0</v>
      </c>
      <c r="K17" s="25" t="str">
        <f>IF(D17="","",IF(AND(B17&gt;=7,D17&gt;=7,H17&gt;=7),RANK(J17,$J$10:$J$82)+COUNTIF($J$9:J16,J17),"Reprovado"))</f>
        <v/>
      </c>
    </row>
    <row r="18" spans="1:11" ht="18.75" customHeight="1" x14ac:dyDescent="0.2">
      <c r="A18" s="19" t="str">
        <f>IF(Candidatos!A16&lt;&gt;"",Candidatos!A16,"")</f>
        <v/>
      </c>
      <c r="B18" s="26" t="str">
        <f>'PROVA ESCRITA'!E18</f>
        <v/>
      </c>
      <c r="C18" s="27" t="str">
        <f t="shared" si="0"/>
        <v/>
      </c>
      <c r="D18" s="28" t="str">
        <f>'PROVA DIDÁTICA'!E18</f>
        <v/>
      </c>
      <c r="E18" s="27" t="str">
        <f t="shared" si="1"/>
        <v/>
      </c>
      <c r="F18" s="29" t="str">
        <f>'PROVA DE TÍTULOS'!D18</f>
        <v/>
      </c>
      <c r="G18" s="27" t="str">
        <f t="shared" si="2"/>
        <v/>
      </c>
      <c r="H18" s="30">
        <f t="shared" si="3"/>
        <v>0</v>
      </c>
      <c r="I18" s="31" t="str">
        <f t="shared" si="4"/>
        <v/>
      </c>
      <c r="J18" s="31">
        <f t="shared" si="5"/>
        <v>0</v>
      </c>
      <c r="K18" s="25" t="str">
        <f>IF(D18="","",IF(AND(B18&gt;=7,D18&gt;=7,H18&gt;=7),RANK(J18,$J$10:$J$82)+COUNTIF($J$9:J17,J18),"Reprovado"))</f>
        <v/>
      </c>
    </row>
    <row r="19" spans="1:11" ht="18.75" customHeight="1" x14ac:dyDescent="0.2">
      <c r="A19" s="19" t="str">
        <f>IF(Candidatos!A17&lt;&gt;"",Candidatos!A17,"")</f>
        <v/>
      </c>
      <c r="B19" s="26" t="str">
        <f>'PROVA ESCRITA'!E19</f>
        <v/>
      </c>
      <c r="C19" s="27" t="str">
        <f t="shared" si="0"/>
        <v/>
      </c>
      <c r="D19" s="28" t="str">
        <f>'PROVA DIDÁTICA'!E19</f>
        <v/>
      </c>
      <c r="E19" s="27" t="str">
        <f t="shared" si="1"/>
        <v/>
      </c>
      <c r="F19" s="29" t="str">
        <f>'PROVA DE TÍTULOS'!D19</f>
        <v/>
      </c>
      <c r="G19" s="27" t="str">
        <f t="shared" si="2"/>
        <v/>
      </c>
      <c r="H19" s="30">
        <f t="shared" si="3"/>
        <v>0</v>
      </c>
      <c r="I19" s="31" t="str">
        <f t="shared" si="4"/>
        <v/>
      </c>
      <c r="J19" s="31">
        <f t="shared" si="5"/>
        <v>0</v>
      </c>
      <c r="K19" s="25" t="str">
        <f>IF(D19="","",IF(AND(B19&gt;=7,D19&gt;=7,H19&gt;=7),RANK(J19,$J$10:$J$82)+COUNTIF($J$9:J18,J19),"Reprovado"))</f>
        <v/>
      </c>
    </row>
    <row r="20" spans="1:11" ht="18.75" customHeight="1" x14ac:dyDescent="0.2">
      <c r="A20" s="19" t="str">
        <f>IF(Candidatos!A18&lt;&gt;"",Candidatos!A18,"")</f>
        <v/>
      </c>
      <c r="B20" s="26" t="str">
        <f>'PROVA ESCRITA'!E20</f>
        <v/>
      </c>
      <c r="C20" s="27" t="str">
        <f t="shared" si="0"/>
        <v/>
      </c>
      <c r="D20" s="28" t="str">
        <f>'PROVA DIDÁTICA'!E20</f>
        <v/>
      </c>
      <c r="E20" s="27" t="str">
        <f t="shared" si="1"/>
        <v/>
      </c>
      <c r="F20" s="29" t="str">
        <f>'PROVA DE TÍTULOS'!D20</f>
        <v/>
      </c>
      <c r="G20" s="27" t="str">
        <f t="shared" si="2"/>
        <v/>
      </c>
      <c r="H20" s="30">
        <f t="shared" si="3"/>
        <v>0</v>
      </c>
      <c r="I20" s="31" t="str">
        <f t="shared" si="4"/>
        <v/>
      </c>
      <c r="J20" s="31">
        <f t="shared" si="5"/>
        <v>0</v>
      </c>
      <c r="K20" s="25" t="str">
        <f>IF(D20="","",IF(AND(B20&gt;=7,D20&gt;=7,H20&gt;=7),RANK(J20,$J$10:$J$82)+COUNTIF($J$9:J19,J20),"Reprovado"))</f>
        <v/>
      </c>
    </row>
    <row r="21" spans="1:11" ht="18.75" customHeight="1" x14ac:dyDescent="0.2">
      <c r="A21" s="19" t="str">
        <f>IF(Candidatos!A19&lt;&gt;"",Candidatos!A19,"")</f>
        <v/>
      </c>
      <c r="B21" s="26" t="str">
        <f>'PROVA ESCRITA'!E21</f>
        <v/>
      </c>
      <c r="C21" s="27" t="str">
        <f t="shared" si="0"/>
        <v/>
      </c>
      <c r="D21" s="28" t="str">
        <f>'PROVA DIDÁTICA'!E21</f>
        <v/>
      </c>
      <c r="E21" s="27" t="str">
        <f t="shared" si="1"/>
        <v/>
      </c>
      <c r="F21" s="29" t="str">
        <f>'PROVA DE TÍTULOS'!D21</f>
        <v/>
      </c>
      <c r="G21" s="27" t="str">
        <f t="shared" si="2"/>
        <v/>
      </c>
      <c r="H21" s="30">
        <f t="shared" si="3"/>
        <v>0</v>
      </c>
      <c r="I21" s="31" t="str">
        <f t="shared" si="4"/>
        <v/>
      </c>
      <c r="J21" s="31">
        <f t="shared" si="5"/>
        <v>0</v>
      </c>
      <c r="K21" s="25" t="str">
        <f>IF(D21="","",IF(AND(B21&gt;=7,D21&gt;=7,H21&gt;=7),RANK(J21,$J$10:$J$82)+COUNTIF($J$9:J20,J21),"Reprovado"))</f>
        <v/>
      </c>
    </row>
    <row r="22" spans="1:11" ht="18.75" customHeight="1" x14ac:dyDescent="0.2">
      <c r="A22" s="19" t="str">
        <f>IF(Candidatos!A20&lt;&gt;"",Candidatos!A20,"")</f>
        <v/>
      </c>
      <c r="B22" s="26" t="str">
        <f>'PROVA ESCRITA'!E22</f>
        <v/>
      </c>
      <c r="C22" s="27" t="str">
        <f t="shared" si="0"/>
        <v/>
      </c>
      <c r="D22" s="28" t="str">
        <f>'PROVA DIDÁTICA'!E22</f>
        <v/>
      </c>
      <c r="E22" s="27" t="str">
        <f t="shared" si="1"/>
        <v/>
      </c>
      <c r="F22" s="29" t="str">
        <f>'PROVA DE TÍTULOS'!D22</f>
        <v/>
      </c>
      <c r="G22" s="27" t="str">
        <f t="shared" si="2"/>
        <v/>
      </c>
      <c r="H22" s="30">
        <f t="shared" si="3"/>
        <v>0</v>
      </c>
      <c r="I22" s="31" t="str">
        <f t="shared" si="4"/>
        <v/>
      </c>
      <c r="J22" s="31">
        <f t="shared" si="5"/>
        <v>0</v>
      </c>
      <c r="K22" s="25" t="str">
        <f>IF(D22="","",IF(AND(B22&gt;=7,D22&gt;=7,H22&gt;=7),RANK(J22,$J$10:$J$82)+COUNTIF($J$9:J21,J22),"Reprovado"))</f>
        <v/>
      </c>
    </row>
    <row r="23" spans="1:11" ht="18.75" customHeight="1" x14ac:dyDescent="0.2">
      <c r="A23" s="19" t="str">
        <f>IF(Candidatos!A21&lt;&gt;"",Candidatos!A21,"")</f>
        <v/>
      </c>
      <c r="B23" s="26" t="str">
        <f>'PROVA ESCRITA'!E23</f>
        <v/>
      </c>
      <c r="C23" s="27" t="str">
        <f t="shared" si="0"/>
        <v/>
      </c>
      <c r="D23" s="28" t="str">
        <f>'PROVA DIDÁTICA'!E23</f>
        <v/>
      </c>
      <c r="E23" s="27" t="str">
        <f t="shared" si="1"/>
        <v/>
      </c>
      <c r="F23" s="29" t="str">
        <f>'PROVA DE TÍTULOS'!D23</f>
        <v/>
      </c>
      <c r="G23" s="27" t="str">
        <f t="shared" si="2"/>
        <v/>
      </c>
      <c r="H23" s="30">
        <f t="shared" si="3"/>
        <v>0</v>
      </c>
      <c r="I23" s="31" t="str">
        <f t="shared" si="4"/>
        <v/>
      </c>
      <c r="J23" s="31">
        <f t="shared" si="5"/>
        <v>0</v>
      </c>
      <c r="K23" s="25" t="str">
        <f>IF(D23="","",IF(AND(B23&gt;=7,D23&gt;=7,H23&gt;=7),RANK(J23,$J$10:$J$82)+COUNTIF($J$9:J22,J23),"Reprovado"))</f>
        <v/>
      </c>
    </row>
    <row r="24" spans="1:11" ht="18.75" customHeight="1" x14ac:dyDescent="0.2">
      <c r="A24" s="19" t="str">
        <f>IF(Candidatos!A22&lt;&gt;"",Candidatos!A22,"")</f>
        <v/>
      </c>
      <c r="B24" s="26" t="str">
        <f>'PROVA ESCRITA'!E24</f>
        <v/>
      </c>
      <c r="C24" s="27" t="str">
        <f t="shared" si="0"/>
        <v/>
      </c>
      <c r="D24" s="28" t="str">
        <f>'PROVA DIDÁTICA'!E24</f>
        <v/>
      </c>
      <c r="E24" s="27" t="str">
        <f t="shared" si="1"/>
        <v/>
      </c>
      <c r="F24" s="29" t="str">
        <f>'PROVA DE TÍTULOS'!D24</f>
        <v/>
      </c>
      <c r="G24" s="27" t="str">
        <f t="shared" si="2"/>
        <v/>
      </c>
      <c r="H24" s="30">
        <f t="shared" si="3"/>
        <v>0</v>
      </c>
      <c r="I24" s="31" t="str">
        <f t="shared" si="4"/>
        <v/>
      </c>
      <c r="J24" s="31">
        <f t="shared" si="5"/>
        <v>0</v>
      </c>
      <c r="K24" s="25" t="str">
        <f>IF(D24="","",IF(AND(B24&gt;=7,D24&gt;=7,H24&gt;=7),RANK(J24,$J$10:$J$82)+COUNTIF($J$9:J23,J24),"Reprovado"))</f>
        <v/>
      </c>
    </row>
    <row r="25" spans="1:11" ht="18.75" customHeight="1" x14ac:dyDescent="0.2">
      <c r="A25" s="19" t="str">
        <f>IF(Candidatos!A23&lt;&gt;"",Candidatos!A23,"")</f>
        <v/>
      </c>
      <c r="B25" s="26" t="str">
        <f>'PROVA ESCRITA'!E25</f>
        <v/>
      </c>
      <c r="C25" s="27" t="str">
        <f t="shared" si="0"/>
        <v/>
      </c>
      <c r="D25" s="28" t="str">
        <f>'PROVA DIDÁTICA'!E25</f>
        <v/>
      </c>
      <c r="E25" s="27" t="str">
        <f t="shared" si="1"/>
        <v/>
      </c>
      <c r="F25" s="29" t="str">
        <f>'PROVA DE TÍTULOS'!D25</f>
        <v/>
      </c>
      <c r="G25" s="27" t="str">
        <f t="shared" si="2"/>
        <v/>
      </c>
      <c r="H25" s="30">
        <f t="shared" si="3"/>
        <v>0</v>
      </c>
      <c r="I25" s="31" t="str">
        <f t="shared" si="4"/>
        <v/>
      </c>
      <c r="J25" s="31">
        <f t="shared" si="5"/>
        <v>0</v>
      </c>
      <c r="K25" s="25" t="str">
        <f>IF(D25="","",IF(AND(B25&gt;=7,D25&gt;=7,H25&gt;=7),RANK(J25,$J$10:$J$82)+COUNTIF($J$9:J24,J25),"Reprovado"))</f>
        <v/>
      </c>
    </row>
    <row r="26" spans="1:11" ht="18.75" customHeight="1" x14ac:dyDescent="0.2">
      <c r="A26" s="19" t="str">
        <f>IF(Candidatos!A24&lt;&gt;"",Candidatos!A24,"")</f>
        <v/>
      </c>
      <c r="B26" s="26" t="str">
        <f>'PROVA ESCRITA'!E26</f>
        <v/>
      </c>
      <c r="C26" s="27" t="str">
        <f t="shared" si="0"/>
        <v/>
      </c>
      <c r="D26" s="28" t="str">
        <f>'PROVA DIDÁTICA'!E26</f>
        <v/>
      </c>
      <c r="E26" s="27" t="str">
        <f t="shared" si="1"/>
        <v/>
      </c>
      <c r="F26" s="29" t="str">
        <f>'PROVA DE TÍTULOS'!D26</f>
        <v/>
      </c>
      <c r="G26" s="27" t="str">
        <f t="shared" si="2"/>
        <v/>
      </c>
      <c r="H26" s="30">
        <f t="shared" si="3"/>
        <v>0</v>
      </c>
      <c r="I26" s="31" t="str">
        <f t="shared" si="4"/>
        <v/>
      </c>
      <c r="J26" s="31">
        <f t="shared" si="5"/>
        <v>0</v>
      </c>
      <c r="K26" s="25" t="str">
        <f>IF(D26="","",IF(AND(B26&gt;=7,D26&gt;=7,H26&gt;=7),RANK(J26,$J$10:$J$82)+COUNTIF($J$9:J25,J26),"Reprovado"))</f>
        <v/>
      </c>
    </row>
    <row r="27" spans="1:11" ht="18.75" customHeight="1" x14ac:dyDescent="0.2">
      <c r="A27" s="19" t="str">
        <f>IF(Candidatos!A25&lt;&gt;"",Candidatos!A25,"")</f>
        <v/>
      </c>
      <c r="B27" s="26" t="str">
        <f>'PROVA ESCRITA'!E27</f>
        <v/>
      </c>
      <c r="C27" s="27" t="str">
        <f t="shared" si="0"/>
        <v/>
      </c>
      <c r="D27" s="28" t="str">
        <f>'PROVA DIDÁTICA'!E27</f>
        <v/>
      </c>
      <c r="E27" s="27" t="str">
        <f t="shared" si="1"/>
        <v/>
      </c>
      <c r="F27" s="29" t="str">
        <f>'PROVA DE TÍTULOS'!D27</f>
        <v/>
      </c>
      <c r="G27" s="27" t="str">
        <f t="shared" si="2"/>
        <v/>
      </c>
      <c r="H27" s="30">
        <f t="shared" si="3"/>
        <v>0</v>
      </c>
      <c r="I27" s="31" t="str">
        <f t="shared" si="4"/>
        <v/>
      </c>
      <c r="J27" s="31">
        <f t="shared" si="5"/>
        <v>0</v>
      </c>
      <c r="K27" s="25" t="str">
        <f>IF(D27="","",IF(AND(B27&gt;=7,D27&gt;=7,H27&gt;=7),RANK(J27,$J$10:$J$82)+COUNTIF($J$9:J26,J27),"Reprovado"))</f>
        <v/>
      </c>
    </row>
    <row r="28" spans="1:11" ht="18.75" customHeight="1" x14ac:dyDescent="0.2">
      <c r="A28" s="19" t="str">
        <f>IF(Candidatos!A26&lt;&gt;"",Candidatos!A26,"")</f>
        <v/>
      </c>
      <c r="B28" s="26" t="str">
        <f>'PROVA ESCRITA'!E28</f>
        <v/>
      </c>
      <c r="C28" s="27" t="str">
        <f t="shared" si="0"/>
        <v/>
      </c>
      <c r="D28" s="28" t="str">
        <f>'PROVA DIDÁTICA'!E28</f>
        <v/>
      </c>
      <c r="E28" s="27" t="str">
        <f t="shared" si="1"/>
        <v/>
      </c>
      <c r="F28" s="29" t="str">
        <f>'PROVA DE TÍTULOS'!D28</f>
        <v/>
      </c>
      <c r="G28" s="27" t="str">
        <f t="shared" si="2"/>
        <v/>
      </c>
      <c r="H28" s="30">
        <f t="shared" si="3"/>
        <v>0</v>
      </c>
      <c r="I28" s="31" t="str">
        <f t="shared" si="4"/>
        <v/>
      </c>
      <c r="J28" s="31">
        <f t="shared" si="5"/>
        <v>0</v>
      </c>
      <c r="K28" s="25" t="str">
        <f>IF(D28="","",IF(AND(B28&gt;=7,D28&gt;=7,H28&gt;=7),RANK(J28,$J$10:$J$82)+COUNTIF($J$9:J27,J28),"Reprovado"))</f>
        <v/>
      </c>
    </row>
    <row r="29" spans="1:11" ht="18.75" customHeight="1" x14ac:dyDescent="0.2">
      <c r="A29" s="19" t="str">
        <f>IF(Candidatos!A27&lt;&gt;"",Candidatos!A27,"")</f>
        <v/>
      </c>
      <c r="B29" s="26" t="str">
        <f>'PROVA ESCRITA'!E29</f>
        <v/>
      </c>
      <c r="C29" s="27" t="str">
        <f t="shared" si="0"/>
        <v/>
      </c>
      <c r="D29" s="28" t="str">
        <f>'PROVA DIDÁTICA'!E29</f>
        <v/>
      </c>
      <c r="E29" s="27" t="str">
        <f t="shared" si="1"/>
        <v/>
      </c>
      <c r="F29" s="29" t="str">
        <f>'PROVA DE TÍTULOS'!D29</f>
        <v/>
      </c>
      <c r="G29" s="27" t="str">
        <f t="shared" si="2"/>
        <v/>
      </c>
      <c r="H29" s="30">
        <f t="shared" si="3"/>
        <v>0</v>
      </c>
      <c r="I29" s="31" t="str">
        <f t="shared" si="4"/>
        <v/>
      </c>
      <c r="J29" s="31">
        <f t="shared" si="5"/>
        <v>0</v>
      </c>
      <c r="K29" s="25" t="str">
        <f>IF(D29="","",IF(AND(B29&gt;=7,D29&gt;=7,H29&gt;=7),RANK(J29,$J$10:$J$82)+COUNTIF($J$9:J28,J29),"Reprovado"))</f>
        <v/>
      </c>
    </row>
    <row r="30" spans="1:11" ht="18.75" customHeight="1" x14ac:dyDescent="0.2">
      <c r="A30" s="19" t="str">
        <f>IF(Candidatos!A28&lt;&gt;"",Candidatos!A28,"")</f>
        <v/>
      </c>
      <c r="B30" s="26" t="str">
        <f>'PROVA ESCRITA'!E30</f>
        <v/>
      </c>
      <c r="C30" s="27" t="str">
        <f t="shared" si="0"/>
        <v/>
      </c>
      <c r="D30" s="28" t="str">
        <f>'PROVA DIDÁTICA'!E30</f>
        <v/>
      </c>
      <c r="E30" s="27" t="str">
        <f t="shared" si="1"/>
        <v/>
      </c>
      <c r="F30" s="29" t="str">
        <f>'PROVA DE TÍTULOS'!D30</f>
        <v/>
      </c>
      <c r="G30" s="27" t="str">
        <f t="shared" si="2"/>
        <v/>
      </c>
      <c r="H30" s="30">
        <f t="shared" si="3"/>
        <v>0</v>
      </c>
      <c r="I30" s="31" t="str">
        <f t="shared" si="4"/>
        <v/>
      </c>
      <c r="J30" s="31">
        <f t="shared" si="5"/>
        <v>0</v>
      </c>
      <c r="K30" s="25" t="str">
        <f>IF(D30="","",IF(AND(B30&gt;=7,D30&gt;=7,H30&gt;=7),RANK(J30,$J$10:$J$82)+COUNTIF($J$9:J29,J30),"Reprovado"))</f>
        <v/>
      </c>
    </row>
    <row r="31" spans="1:11" ht="18.75" customHeight="1" x14ac:dyDescent="0.2">
      <c r="A31" s="19" t="str">
        <f>IF(Candidatos!A29&lt;&gt;"",Candidatos!A29,"")</f>
        <v/>
      </c>
      <c r="B31" s="26" t="str">
        <f>'PROVA ESCRITA'!E31</f>
        <v/>
      </c>
      <c r="C31" s="27" t="str">
        <f t="shared" si="0"/>
        <v/>
      </c>
      <c r="D31" s="28" t="str">
        <f>'PROVA DIDÁTICA'!E31</f>
        <v/>
      </c>
      <c r="E31" s="27" t="str">
        <f t="shared" si="1"/>
        <v/>
      </c>
      <c r="F31" s="29" t="str">
        <f>'PROVA DE TÍTULOS'!D31</f>
        <v/>
      </c>
      <c r="G31" s="27" t="str">
        <f t="shared" si="2"/>
        <v/>
      </c>
      <c r="H31" s="30">
        <f t="shared" si="3"/>
        <v>0</v>
      </c>
      <c r="I31" s="31" t="str">
        <f t="shared" si="4"/>
        <v/>
      </c>
      <c r="J31" s="31">
        <f t="shared" si="5"/>
        <v>0</v>
      </c>
      <c r="K31" s="25" t="str">
        <f>IF(D31="","",IF(AND(B31&gt;=7,D31&gt;=7,H31&gt;=7),RANK(J31,$J$10:$J$82)+COUNTIF($J$9:J30,J31),"Reprovado"))</f>
        <v/>
      </c>
    </row>
    <row r="32" spans="1:11" ht="18.75" customHeight="1" x14ac:dyDescent="0.2">
      <c r="A32" s="19" t="str">
        <f>IF(Candidatos!A30&lt;&gt;"",Candidatos!A30,"")</f>
        <v/>
      </c>
      <c r="B32" s="26" t="str">
        <f>'PROVA ESCRITA'!E32</f>
        <v/>
      </c>
      <c r="C32" s="27" t="str">
        <f t="shared" si="0"/>
        <v/>
      </c>
      <c r="D32" s="28" t="str">
        <f>'PROVA DIDÁTICA'!E32</f>
        <v/>
      </c>
      <c r="E32" s="27" t="str">
        <f t="shared" si="1"/>
        <v/>
      </c>
      <c r="F32" s="29" t="str">
        <f>'PROVA DE TÍTULOS'!D32</f>
        <v/>
      </c>
      <c r="G32" s="27" t="str">
        <f t="shared" si="2"/>
        <v/>
      </c>
      <c r="H32" s="30">
        <f t="shared" si="3"/>
        <v>0</v>
      </c>
      <c r="I32" s="31" t="str">
        <f t="shared" si="4"/>
        <v/>
      </c>
      <c r="J32" s="31">
        <f t="shared" si="5"/>
        <v>0</v>
      </c>
      <c r="K32" s="25" t="str">
        <f>IF(D32="","",IF(AND(B32&gt;=7,D32&gt;=7,H32&gt;=7),RANK(J32,$J$10:$J$82)+COUNTIF($J$9:J31,J32),"Reprovado"))</f>
        <v/>
      </c>
    </row>
    <row r="33" spans="1:11" ht="18.75" customHeight="1" x14ac:dyDescent="0.2">
      <c r="A33" s="19" t="str">
        <f>IF(Candidatos!A31&lt;&gt;"",Candidatos!A31,"")</f>
        <v/>
      </c>
      <c r="B33" s="26" t="str">
        <f>'PROVA ESCRITA'!E33</f>
        <v/>
      </c>
      <c r="C33" s="27" t="str">
        <f t="shared" si="0"/>
        <v/>
      </c>
      <c r="D33" s="28" t="str">
        <f>'PROVA DIDÁTICA'!E33</f>
        <v/>
      </c>
      <c r="E33" s="27" t="str">
        <f t="shared" si="1"/>
        <v/>
      </c>
      <c r="F33" s="29" t="str">
        <f>'PROVA DE TÍTULOS'!D33</f>
        <v/>
      </c>
      <c r="G33" s="27" t="str">
        <f t="shared" si="2"/>
        <v/>
      </c>
      <c r="H33" s="30">
        <f t="shared" si="3"/>
        <v>0</v>
      </c>
      <c r="I33" s="31" t="str">
        <f t="shared" si="4"/>
        <v/>
      </c>
      <c r="J33" s="31">
        <f t="shared" si="5"/>
        <v>0</v>
      </c>
      <c r="K33" s="25" t="str">
        <f>IF(D33="","",IF(AND(B33&gt;=7,D33&gt;=7,H33&gt;=7),RANK(J33,$J$10:$J$82)+COUNTIF($J$9:J32,J33),"Reprovado"))</f>
        <v/>
      </c>
    </row>
    <row r="34" spans="1:11" ht="18.75" customHeight="1" x14ac:dyDescent="0.2">
      <c r="A34" s="19" t="str">
        <f>IF(Candidatos!A32&lt;&gt;"",Candidatos!A32,"")</f>
        <v/>
      </c>
      <c r="B34" s="26" t="str">
        <f>'PROVA ESCRITA'!E34</f>
        <v/>
      </c>
      <c r="C34" s="27" t="str">
        <f t="shared" si="0"/>
        <v/>
      </c>
      <c r="D34" s="28" t="str">
        <f>'PROVA DIDÁTICA'!E34</f>
        <v/>
      </c>
      <c r="E34" s="27" t="str">
        <f t="shared" si="1"/>
        <v/>
      </c>
      <c r="F34" s="29" t="str">
        <f>'PROVA DE TÍTULOS'!D34</f>
        <v/>
      </c>
      <c r="G34" s="27" t="str">
        <f t="shared" si="2"/>
        <v/>
      </c>
      <c r="H34" s="30">
        <f t="shared" si="3"/>
        <v>0</v>
      </c>
      <c r="I34" s="31" t="str">
        <f t="shared" si="4"/>
        <v/>
      </c>
      <c r="J34" s="31">
        <f t="shared" si="5"/>
        <v>0</v>
      </c>
      <c r="K34" s="25" t="str">
        <f>IF(D34="","",IF(AND(B34&gt;=7,D34&gt;=7,H34&gt;=7),RANK(J34,$J$10:$J$82)+COUNTIF($J$9:J33,J34),"Reprovado"))</f>
        <v/>
      </c>
    </row>
    <row r="35" spans="1:11" ht="18.75" customHeight="1" x14ac:dyDescent="0.2">
      <c r="A35" s="19" t="str">
        <f>IF(Candidatos!A33&lt;&gt;"",Candidatos!A33,"")</f>
        <v/>
      </c>
      <c r="B35" s="26" t="str">
        <f>'PROVA ESCRITA'!E35</f>
        <v/>
      </c>
      <c r="C35" s="27" t="str">
        <f t="shared" si="0"/>
        <v/>
      </c>
      <c r="D35" s="28" t="str">
        <f>'PROVA DIDÁTICA'!E35</f>
        <v/>
      </c>
      <c r="E35" s="27" t="str">
        <f t="shared" si="1"/>
        <v/>
      </c>
      <c r="F35" s="29" t="str">
        <f>'PROVA DE TÍTULOS'!D35</f>
        <v/>
      </c>
      <c r="G35" s="27" t="str">
        <f t="shared" si="2"/>
        <v/>
      </c>
      <c r="H35" s="30">
        <f t="shared" si="3"/>
        <v>0</v>
      </c>
      <c r="I35" s="31" t="str">
        <f t="shared" si="4"/>
        <v/>
      </c>
      <c r="J35" s="31">
        <f t="shared" si="5"/>
        <v>0</v>
      </c>
      <c r="K35" s="25" t="str">
        <f>IF(D35="","",IF(AND(B35&gt;=7,D35&gt;=7,H35&gt;=7),RANK(J35,$J$10:$J$82)+COUNTIF($J$9:J34,J35),"Reprovado"))</f>
        <v/>
      </c>
    </row>
    <row r="36" spans="1:11" ht="18.75" customHeight="1" x14ac:dyDescent="0.2">
      <c r="A36" s="19" t="str">
        <f>IF(Candidatos!A34&lt;&gt;"",Candidatos!A34,"")</f>
        <v/>
      </c>
      <c r="B36" s="26" t="str">
        <f>'PROVA ESCRITA'!E36</f>
        <v/>
      </c>
      <c r="C36" s="27" t="str">
        <f t="shared" si="0"/>
        <v/>
      </c>
      <c r="D36" s="28" t="str">
        <f>'PROVA DIDÁTICA'!E36</f>
        <v/>
      </c>
      <c r="E36" s="27" t="str">
        <f t="shared" si="1"/>
        <v/>
      </c>
      <c r="F36" s="29" t="str">
        <f>'PROVA DE TÍTULOS'!D36</f>
        <v/>
      </c>
      <c r="G36" s="27" t="str">
        <f t="shared" si="2"/>
        <v/>
      </c>
      <c r="H36" s="30">
        <f t="shared" si="3"/>
        <v>0</v>
      </c>
      <c r="I36" s="31" t="str">
        <f t="shared" si="4"/>
        <v/>
      </c>
      <c r="J36" s="31">
        <f t="shared" si="5"/>
        <v>0</v>
      </c>
      <c r="K36" s="25" t="str">
        <f>IF(D36="","",IF(AND(B36&gt;=7,D36&gt;=7,H36&gt;=7),RANK(J36,$J$10:$J$82)+COUNTIF($J$9:J35,J36),"Reprovado"))</f>
        <v/>
      </c>
    </row>
    <row r="37" spans="1:11" ht="18.75" customHeight="1" x14ac:dyDescent="0.2">
      <c r="A37" s="19" t="str">
        <f>IF(Candidatos!A35&lt;&gt;"",Candidatos!A35,"")</f>
        <v/>
      </c>
      <c r="B37" s="26" t="str">
        <f>'PROVA ESCRITA'!E37</f>
        <v/>
      </c>
      <c r="C37" s="27" t="str">
        <f t="shared" si="0"/>
        <v/>
      </c>
      <c r="D37" s="28" t="str">
        <f>'PROVA DIDÁTICA'!E37</f>
        <v/>
      </c>
      <c r="E37" s="27" t="str">
        <f t="shared" si="1"/>
        <v/>
      </c>
      <c r="F37" s="29" t="str">
        <f>'PROVA DE TÍTULOS'!D37</f>
        <v/>
      </c>
      <c r="G37" s="27" t="str">
        <f t="shared" si="2"/>
        <v/>
      </c>
      <c r="H37" s="30">
        <f t="shared" si="3"/>
        <v>0</v>
      </c>
      <c r="I37" s="31" t="str">
        <f t="shared" si="4"/>
        <v/>
      </c>
      <c r="J37" s="31">
        <f t="shared" si="5"/>
        <v>0</v>
      </c>
      <c r="K37" s="25" t="str">
        <f>IF(D37="","",IF(AND(B37&gt;=7,D37&gt;=7,H37&gt;=7),RANK(J37,$J$10:$J$82)+COUNTIF($J$9:J36,J37),"Reprovado"))</f>
        <v/>
      </c>
    </row>
    <row r="38" spans="1:11" ht="18.75" customHeight="1" x14ac:dyDescent="0.2">
      <c r="A38" s="19" t="str">
        <f>IF(Candidatos!A36&lt;&gt;"",Candidatos!A36,"")</f>
        <v/>
      </c>
      <c r="B38" s="26" t="str">
        <f>'PROVA ESCRITA'!E38</f>
        <v/>
      </c>
      <c r="C38" s="27" t="str">
        <f t="shared" si="0"/>
        <v/>
      </c>
      <c r="D38" s="28" t="str">
        <f>'PROVA DIDÁTICA'!E38</f>
        <v/>
      </c>
      <c r="E38" s="27" t="str">
        <f t="shared" si="1"/>
        <v/>
      </c>
      <c r="F38" s="29" t="str">
        <f>'PROVA DE TÍTULOS'!D38</f>
        <v/>
      </c>
      <c r="G38" s="27" t="str">
        <f t="shared" si="2"/>
        <v/>
      </c>
      <c r="H38" s="30">
        <f t="shared" si="3"/>
        <v>0</v>
      </c>
      <c r="I38" s="31" t="str">
        <f t="shared" si="4"/>
        <v/>
      </c>
      <c r="J38" s="31">
        <f t="shared" si="5"/>
        <v>0</v>
      </c>
      <c r="K38" s="25" t="str">
        <f>IF(D38="","",IF(AND(B38&gt;=7,D38&gt;=7,H38&gt;=7),RANK(J38,$J$10:$J$82)+COUNTIF($J$9:J37,J38),"Reprovado"))</f>
        <v/>
      </c>
    </row>
    <row r="39" spans="1:11" ht="18.75" customHeight="1" x14ac:dyDescent="0.2">
      <c r="A39" s="19" t="str">
        <f>IF(Candidatos!A37&lt;&gt;"",Candidatos!A37,"")</f>
        <v/>
      </c>
      <c r="B39" s="26" t="str">
        <f>'PROVA ESCRITA'!E39</f>
        <v/>
      </c>
      <c r="C39" s="27" t="str">
        <f t="shared" si="0"/>
        <v/>
      </c>
      <c r="D39" s="28" t="str">
        <f>'PROVA DIDÁTICA'!E39</f>
        <v/>
      </c>
      <c r="E39" s="27" t="str">
        <f t="shared" si="1"/>
        <v/>
      </c>
      <c r="F39" s="29" t="str">
        <f>'PROVA DE TÍTULOS'!D39</f>
        <v/>
      </c>
      <c r="G39" s="27" t="str">
        <f t="shared" si="2"/>
        <v/>
      </c>
      <c r="H39" s="30">
        <f t="shared" si="3"/>
        <v>0</v>
      </c>
      <c r="I39" s="31" t="str">
        <f t="shared" si="4"/>
        <v/>
      </c>
      <c r="J39" s="31">
        <f t="shared" si="5"/>
        <v>0</v>
      </c>
      <c r="K39" s="25" t="str">
        <f>IF(D39="","",IF(AND(B39&gt;=7,D39&gt;=7,H39&gt;=7),RANK(J39,$J$10:$J$82)+COUNTIF($J$9:J38,J39),"Reprovado"))</f>
        <v/>
      </c>
    </row>
    <row r="40" spans="1:11" ht="18.75" customHeight="1" x14ac:dyDescent="0.2">
      <c r="A40" s="19" t="str">
        <f>IF(Candidatos!A38&lt;&gt;"",Candidatos!A38,"")</f>
        <v/>
      </c>
      <c r="B40" s="26" t="str">
        <f>'PROVA ESCRITA'!E40</f>
        <v/>
      </c>
      <c r="C40" s="27" t="str">
        <f t="shared" si="0"/>
        <v/>
      </c>
      <c r="D40" s="28" t="str">
        <f>'PROVA DIDÁTICA'!E40</f>
        <v/>
      </c>
      <c r="E40" s="27" t="str">
        <f t="shared" si="1"/>
        <v/>
      </c>
      <c r="F40" s="29" t="str">
        <f>'PROVA DE TÍTULOS'!D40</f>
        <v/>
      </c>
      <c r="G40" s="27" t="str">
        <f t="shared" si="2"/>
        <v/>
      </c>
      <c r="H40" s="30">
        <f t="shared" si="3"/>
        <v>0</v>
      </c>
      <c r="I40" s="31" t="str">
        <f t="shared" si="4"/>
        <v/>
      </c>
      <c r="J40" s="31">
        <f t="shared" si="5"/>
        <v>0</v>
      </c>
      <c r="K40" s="25" t="str">
        <f>IF(D40="","",IF(AND(B40&gt;=7,D40&gt;=7,H40&gt;=7),RANK(J40,$J$10:$J$82)+COUNTIF($J$9:J39,J40),"Reprovado"))</f>
        <v/>
      </c>
    </row>
    <row r="41" spans="1:11" ht="18.75" customHeight="1" x14ac:dyDescent="0.2">
      <c r="A41" s="19" t="str">
        <f>IF(Candidatos!A39&lt;&gt;"",Candidatos!A39,"")</f>
        <v/>
      </c>
      <c r="B41" s="26" t="str">
        <f>'PROVA ESCRITA'!E41</f>
        <v/>
      </c>
      <c r="C41" s="27" t="str">
        <f t="shared" si="0"/>
        <v/>
      </c>
      <c r="D41" s="28" t="str">
        <f>'PROVA DIDÁTICA'!E41</f>
        <v/>
      </c>
      <c r="E41" s="27" t="str">
        <f t="shared" si="1"/>
        <v/>
      </c>
      <c r="F41" s="29" t="str">
        <f>'PROVA DE TÍTULOS'!D41</f>
        <v/>
      </c>
      <c r="G41" s="27" t="str">
        <f t="shared" si="2"/>
        <v/>
      </c>
      <c r="H41" s="30">
        <f t="shared" si="3"/>
        <v>0</v>
      </c>
      <c r="I41" s="31" t="str">
        <f t="shared" si="4"/>
        <v/>
      </c>
      <c r="J41" s="31">
        <f t="shared" si="5"/>
        <v>0</v>
      </c>
      <c r="K41" s="25" t="str">
        <f>IF(D41="","",IF(AND(B41&gt;=7,D41&gt;=7,H41&gt;=7),RANK(J41,$J$10:$J$82)+COUNTIF($J$9:J40,J41),"Reprovado"))</f>
        <v/>
      </c>
    </row>
    <row r="42" spans="1:11" ht="18.75" customHeight="1" x14ac:dyDescent="0.2">
      <c r="A42" s="19" t="str">
        <f>IF(Candidatos!A40&lt;&gt;"",Candidatos!A40,"")</f>
        <v/>
      </c>
      <c r="B42" s="26" t="str">
        <f>'PROVA ESCRITA'!E42</f>
        <v/>
      </c>
      <c r="C42" s="27" t="str">
        <f t="shared" si="0"/>
        <v/>
      </c>
      <c r="D42" s="28" t="str">
        <f>'PROVA DIDÁTICA'!E42</f>
        <v/>
      </c>
      <c r="E42" s="27" t="str">
        <f t="shared" si="1"/>
        <v/>
      </c>
      <c r="F42" s="29" t="str">
        <f>'PROVA DE TÍTULOS'!D42</f>
        <v/>
      </c>
      <c r="G42" s="27" t="str">
        <f t="shared" si="2"/>
        <v/>
      </c>
      <c r="H42" s="30">
        <f t="shared" si="3"/>
        <v>0</v>
      </c>
      <c r="I42" s="31" t="str">
        <f t="shared" si="4"/>
        <v/>
      </c>
      <c r="J42" s="31">
        <f t="shared" si="5"/>
        <v>0</v>
      </c>
      <c r="K42" s="25" t="str">
        <f>IF(D42="","",IF(AND(B42&gt;=7,D42&gt;=7,H42&gt;=7),RANK(J42,$J$10:$J$82)+COUNTIF($J$9:J41,J42),"Reprovado"))</f>
        <v/>
      </c>
    </row>
    <row r="43" spans="1:11" ht="18.75" customHeight="1" x14ac:dyDescent="0.2">
      <c r="A43" s="19" t="str">
        <f>IF(Candidatos!A41&lt;&gt;"",Candidatos!A41,"")</f>
        <v/>
      </c>
      <c r="B43" s="26" t="str">
        <f>'PROVA ESCRITA'!E43</f>
        <v/>
      </c>
      <c r="C43" s="27" t="str">
        <f t="shared" si="0"/>
        <v/>
      </c>
      <c r="D43" s="28" t="str">
        <f>'PROVA DIDÁTICA'!E43</f>
        <v/>
      </c>
      <c r="E43" s="27" t="str">
        <f t="shared" si="1"/>
        <v/>
      </c>
      <c r="F43" s="29" t="str">
        <f>'PROVA DE TÍTULOS'!D43</f>
        <v/>
      </c>
      <c r="G43" s="27" t="str">
        <f t="shared" si="2"/>
        <v/>
      </c>
      <c r="H43" s="30">
        <f t="shared" si="3"/>
        <v>0</v>
      </c>
      <c r="I43" s="31" t="str">
        <f t="shared" si="4"/>
        <v/>
      </c>
      <c r="J43" s="31">
        <f t="shared" si="5"/>
        <v>0</v>
      </c>
      <c r="K43" s="25" t="str">
        <f>IF(D43="","",IF(AND(B43&gt;=7,D43&gt;=7,H43&gt;=7),RANK(J43,$J$10:$J$82)+COUNTIF($J$9:J42,J43),"Reprovado"))</f>
        <v/>
      </c>
    </row>
    <row r="44" spans="1:11" ht="18.75" customHeight="1" x14ac:dyDescent="0.2">
      <c r="A44" s="19" t="str">
        <f>IF(Candidatos!A42&lt;&gt;"",Candidatos!A42,"")</f>
        <v/>
      </c>
      <c r="B44" s="26" t="str">
        <f>'PROVA ESCRITA'!E44</f>
        <v/>
      </c>
      <c r="C44" s="27" t="str">
        <f t="shared" si="0"/>
        <v/>
      </c>
      <c r="D44" s="28" t="str">
        <f>'PROVA DIDÁTICA'!E44</f>
        <v/>
      </c>
      <c r="E44" s="27" t="str">
        <f t="shared" si="1"/>
        <v/>
      </c>
      <c r="F44" s="29" t="str">
        <f>'PROVA DE TÍTULOS'!D44</f>
        <v/>
      </c>
      <c r="G44" s="27" t="str">
        <f t="shared" si="2"/>
        <v/>
      </c>
      <c r="H44" s="30">
        <f t="shared" si="3"/>
        <v>0</v>
      </c>
      <c r="I44" s="31" t="str">
        <f t="shared" si="4"/>
        <v/>
      </c>
      <c r="J44" s="31">
        <f t="shared" si="5"/>
        <v>0</v>
      </c>
      <c r="K44" s="25" t="str">
        <f>IF(D44="","",IF(AND(B44&gt;=7,D44&gt;=7,H44&gt;=7),RANK(J44,$J$10:$J$82)+COUNTIF($J$9:J43,J44),"Reprovado"))</f>
        <v/>
      </c>
    </row>
    <row r="45" spans="1:11" ht="18.75" customHeight="1" x14ac:dyDescent="0.2">
      <c r="A45" s="19" t="str">
        <f>IF(Candidatos!A43&lt;&gt;"",Candidatos!A43,"")</f>
        <v/>
      </c>
      <c r="B45" s="26" t="str">
        <f>'PROVA ESCRITA'!E45</f>
        <v/>
      </c>
      <c r="C45" s="27" t="str">
        <f t="shared" si="0"/>
        <v/>
      </c>
      <c r="D45" s="28" t="str">
        <f>'PROVA DIDÁTICA'!E45</f>
        <v/>
      </c>
      <c r="E45" s="27" t="str">
        <f t="shared" si="1"/>
        <v/>
      </c>
      <c r="F45" s="29" t="str">
        <f>'PROVA DE TÍTULOS'!D45</f>
        <v/>
      </c>
      <c r="G45" s="27" t="str">
        <f t="shared" si="2"/>
        <v/>
      </c>
      <c r="H45" s="30">
        <f t="shared" si="3"/>
        <v>0</v>
      </c>
      <c r="I45" s="31" t="str">
        <f t="shared" si="4"/>
        <v/>
      </c>
      <c r="J45" s="31">
        <f t="shared" si="5"/>
        <v>0</v>
      </c>
      <c r="K45" s="25" t="str">
        <f>IF(D45="","",IF(AND(B45&gt;=7,D45&gt;=7,H45&gt;=7),RANK(J45,$J$10:$J$82)+COUNTIF($J$9:J44,J45),"Reprovado"))</f>
        <v/>
      </c>
    </row>
    <row r="46" spans="1:11" ht="18.75" customHeight="1" x14ac:dyDescent="0.2">
      <c r="A46" s="19" t="str">
        <f>IF(Candidatos!A44&lt;&gt;"",Candidatos!A44,"")</f>
        <v/>
      </c>
      <c r="B46" s="26" t="str">
        <f>'PROVA ESCRITA'!E46</f>
        <v/>
      </c>
      <c r="C46" s="27" t="str">
        <f t="shared" si="0"/>
        <v/>
      </c>
      <c r="D46" s="28" t="str">
        <f>'PROVA DIDÁTICA'!E46</f>
        <v/>
      </c>
      <c r="E46" s="27" t="str">
        <f t="shared" si="1"/>
        <v/>
      </c>
      <c r="F46" s="29" t="str">
        <f>'PROVA DE TÍTULOS'!D46</f>
        <v/>
      </c>
      <c r="G46" s="27" t="str">
        <f t="shared" si="2"/>
        <v/>
      </c>
      <c r="H46" s="30">
        <f t="shared" si="3"/>
        <v>0</v>
      </c>
      <c r="I46" s="31" t="str">
        <f t="shared" si="4"/>
        <v/>
      </c>
      <c r="J46" s="31">
        <f t="shared" si="5"/>
        <v>0</v>
      </c>
      <c r="K46" s="25" t="str">
        <f>IF(D46="","",IF(AND(B46&gt;=7,D46&gt;=7,H46&gt;=7),RANK(J46,$J$10:$J$82)+COUNTIF($J$9:J45,J46),"Reprovado"))</f>
        <v/>
      </c>
    </row>
    <row r="47" spans="1:11" ht="18.75" customHeight="1" x14ac:dyDescent="0.2">
      <c r="A47" s="19" t="str">
        <f>IF(Candidatos!A45&lt;&gt;"",Candidatos!A45,"")</f>
        <v/>
      </c>
      <c r="B47" s="26" t="str">
        <f>'PROVA ESCRITA'!E47</f>
        <v/>
      </c>
      <c r="C47" s="27" t="str">
        <f t="shared" si="0"/>
        <v/>
      </c>
      <c r="D47" s="28" t="str">
        <f>'PROVA DIDÁTICA'!E47</f>
        <v/>
      </c>
      <c r="E47" s="27" t="str">
        <f t="shared" si="1"/>
        <v/>
      </c>
      <c r="F47" s="29" t="str">
        <f>'PROVA DE TÍTULOS'!D47</f>
        <v/>
      </c>
      <c r="G47" s="27" t="str">
        <f t="shared" si="2"/>
        <v/>
      </c>
      <c r="H47" s="30">
        <f t="shared" si="3"/>
        <v>0</v>
      </c>
      <c r="I47" s="31" t="str">
        <f t="shared" si="4"/>
        <v/>
      </c>
      <c r="J47" s="31">
        <f t="shared" si="5"/>
        <v>0</v>
      </c>
      <c r="K47" s="25" t="str">
        <f>IF(D47="","",IF(AND(B47&gt;=7,D47&gt;=7,H47&gt;=7),RANK(J47,$J$10:$J$82)+COUNTIF($J$9:J46,J47),"Reprovado"))</f>
        <v/>
      </c>
    </row>
    <row r="48" spans="1:11" ht="18.75" customHeight="1" x14ac:dyDescent="0.2">
      <c r="A48" s="19" t="str">
        <f>IF(Candidatos!A46&lt;&gt;"",Candidatos!A46,"")</f>
        <v/>
      </c>
      <c r="B48" s="26" t="str">
        <f>'PROVA ESCRITA'!E48</f>
        <v/>
      </c>
      <c r="C48" s="27" t="str">
        <f t="shared" si="0"/>
        <v/>
      </c>
      <c r="D48" s="28" t="str">
        <f>'PROVA DIDÁTICA'!E48</f>
        <v/>
      </c>
      <c r="E48" s="27" t="str">
        <f t="shared" si="1"/>
        <v/>
      </c>
      <c r="F48" s="29" t="str">
        <f>'PROVA DE TÍTULOS'!D48</f>
        <v/>
      </c>
      <c r="G48" s="27" t="str">
        <f t="shared" si="2"/>
        <v/>
      </c>
      <c r="H48" s="30">
        <f t="shared" si="3"/>
        <v>0</v>
      </c>
      <c r="I48" s="31" t="str">
        <f t="shared" si="4"/>
        <v/>
      </c>
      <c r="J48" s="31">
        <f t="shared" si="5"/>
        <v>0</v>
      </c>
      <c r="K48" s="25" t="str">
        <f>IF(D48="","",IF(AND(B48&gt;=7,D48&gt;=7,H48&gt;=7),RANK(J48,$J$10:$J$82)+COUNTIF($J$9:J47,J48),"Reprovado"))</f>
        <v/>
      </c>
    </row>
    <row r="49" spans="1:11" ht="18.75" customHeight="1" x14ac:dyDescent="0.2">
      <c r="A49" s="19" t="str">
        <f>IF(Candidatos!A47&lt;&gt;"",Candidatos!A47,"")</f>
        <v/>
      </c>
      <c r="B49" s="26" t="str">
        <f>'PROVA ESCRITA'!E49</f>
        <v/>
      </c>
      <c r="C49" s="27" t="str">
        <f t="shared" si="0"/>
        <v/>
      </c>
      <c r="D49" s="28" t="str">
        <f>'PROVA DIDÁTICA'!E49</f>
        <v/>
      </c>
      <c r="E49" s="27" t="str">
        <f t="shared" si="1"/>
        <v/>
      </c>
      <c r="F49" s="29" t="str">
        <f>'PROVA DE TÍTULOS'!D49</f>
        <v/>
      </c>
      <c r="G49" s="27" t="str">
        <f t="shared" si="2"/>
        <v/>
      </c>
      <c r="H49" s="30">
        <f t="shared" si="3"/>
        <v>0</v>
      </c>
      <c r="I49" s="31" t="str">
        <f t="shared" si="4"/>
        <v/>
      </c>
      <c r="J49" s="31">
        <f t="shared" si="5"/>
        <v>0</v>
      </c>
      <c r="K49" s="25" t="str">
        <f>IF(D49="","",IF(AND(B49&gt;=7,D49&gt;=7,H49&gt;=7),RANK(J49,$J$10:$J$82)+COUNTIF($J$9:J48,J49),"Reprovado"))</f>
        <v/>
      </c>
    </row>
    <row r="50" spans="1:11" ht="18.75" customHeight="1" x14ac:dyDescent="0.2">
      <c r="A50" s="19" t="str">
        <f>IF(Candidatos!A48&lt;&gt;"",Candidatos!A48,"")</f>
        <v/>
      </c>
      <c r="B50" s="26" t="str">
        <f>'PROVA ESCRITA'!E50</f>
        <v/>
      </c>
      <c r="C50" s="27" t="str">
        <f t="shared" si="0"/>
        <v/>
      </c>
      <c r="D50" s="28" t="str">
        <f>'PROVA DIDÁTICA'!E50</f>
        <v/>
      </c>
      <c r="E50" s="27" t="str">
        <f t="shared" si="1"/>
        <v/>
      </c>
      <c r="F50" s="29" t="str">
        <f>'PROVA DE TÍTULOS'!D50</f>
        <v/>
      </c>
      <c r="G50" s="27" t="str">
        <f t="shared" si="2"/>
        <v/>
      </c>
      <c r="H50" s="30">
        <f t="shared" si="3"/>
        <v>0</v>
      </c>
      <c r="I50" s="31" t="str">
        <f t="shared" si="4"/>
        <v/>
      </c>
      <c r="J50" s="31">
        <f t="shared" si="5"/>
        <v>0</v>
      </c>
      <c r="K50" s="25" t="str">
        <f>IF(D50="","",IF(AND(B50&gt;=7,D50&gt;=7,H50&gt;=7),RANK(J50,$J$10:$J$82)+COUNTIF($J$9:J49,J50),"Reprovado"))</f>
        <v/>
      </c>
    </row>
    <row r="51" spans="1:11" ht="18.75" customHeight="1" x14ac:dyDescent="0.2">
      <c r="A51" s="19" t="str">
        <f>IF(Candidatos!A49&lt;&gt;"",Candidatos!A49,"")</f>
        <v/>
      </c>
      <c r="B51" s="26" t="str">
        <f>'PROVA ESCRITA'!E51</f>
        <v/>
      </c>
      <c r="C51" s="27" t="str">
        <f t="shared" si="0"/>
        <v/>
      </c>
      <c r="D51" s="28" t="str">
        <f>'PROVA DIDÁTICA'!E51</f>
        <v/>
      </c>
      <c r="E51" s="27" t="str">
        <f t="shared" si="1"/>
        <v/>
      </c>
      <c r="F51" s="29" t="str">
        <f>'PROVA DE TÍTULOS'!D51</f>
        <v/>
      </c>
      <c r="G51" s="27" t="str">
        <f t="shared" si="2"/>
        <v/>
      </c>
      <c r="H51" s="30">
        <f t="shared" si="3"/>
        <v>0</v>
      </c>
      <c r="I51" s="31" t="str">
        <f t="shared" si="4"/>
        <v/>
      </c>
      <c r="J51" s="31">
        <f t="shared" si="5"/>
        <v>0</v>
      </c>
      <c r="K51" s="25" t="str">
        <f>IF(D51="","",IF(AND(B51&gt;=7,D51&gt;=7,H51&gt;=7),RANK(J51,$J$10:$J$82)+COUNTIF($J$9:J50,J51),"Reprovado"))</f>
        <v/>
      </c>
    </row>
    <row r="52" spans="1:11" ht="18.75" customHeight="1" x14ac:dyDescent="0.2">
      <c r="A52" s="19" t="str">
        <f>IF(Candidatos!A50&lt;&gt;"",Candidatos!A50,"")</f>
        <v/>
      </c>
      <c r="B52" s="26" t="str">
        <f>'PROVA ESCRITA'!E52</f>
        <v/>
      </c>
      <c r="C52" s="27" t="str">
        <f t="shared" si="0"/>
        <v/>
      </c>
      <c r="D52" s="28" t="str">
        <f>'PROVA DIDÁTICA'!E52</f>
        <v/>
      </c>
      <c r="E52" s="27" t="str">
        <f t="shared" si="1"/>
        <v/>
      </c>
      <c r="F52" s="29" t="str">
        <f>'PROVA DE TÍTULOS'!D52</f>
        <v/>
      </c>
      <c r="G52" s="27" t="str">
        <f t="shared" si="2"/>
        <v/>
      </c>
      <c r="H52" s="30">
        <f t="shared" si="3"/>
        <v>0</v>
      </c>
      <c r="I52" s="31" t="str">
        <f t="shared" si="4"/>
        <v/>
      </c>
      <c r="J52" s="31">
        <f t="shared" si="5"/>
        <v>0</v>
      </c>
      <c r="K52" s="25" t="str">
        <f>IF(D52="","",IF(AND(B52&gt;=7,D52&gt;=7,H52&gt;=7),RANK(J52,$J$10:$J$82)+COUNTIF($J$9:J51,J52),"Reprovado"))</f>
        <v/>
      </c>
    </row>
    <row r="53" spans="1:11" ht="18.75" customHeight="1" x14ac:dyDescent="0.2">
      <c r="A53" s="19" t="str">
        <f>IF(Candidatos!A51&lt;&gt;"",Candidatos!A51,"")</f>
        <v/>
      </c>
      <c r="B53" s="26" t="str">
        <f>'PROVA ESCRITA'!E53</f>
        <v/>
      </c>
      <c r="C53" s="27" t="str">
        <f t="shared" si="0"/>
        <v/>
      </c>
      <c r="D53" s="28" t="str">
        <f>'PROVA DIDÁTICA'!E53</f>
        <v/>
      </c>
      <c r="E53" s="27" t="str">
        <f t="shared" si="1"/>
        <v/>
      </c>
      <c r="F53" s="29" t="str">
        <f>'PROVA DE TÍTULOS'!D53</f>
        <v/>
      </c>
      <c r="G53" s="27" t="str">
        <f t="shared" si="2"/>
        <v/>
      </c>
      <c r="H53" s="30">
        <f t="shared" si="3"/>
        <v>0</v>
      </c>
      <c r="I53" s="31" t="str">
        <f t="shared" si="4"/>
        <v/>
      </c>
      <c r="J53" s="31">
        <f t="shared" si="5"/>
        <v>0</v>
      </c>
      <c r="K53" s="25" t="str">
        <f>IF(D53="","",IF(AND(B53&gt;=7,D53&gt;=7,H53&gt;=7),RANK(J53,$J$10:$J$82)+COUNTIF($J$9:J52,J53),"Reprovado"))</f>
        <v/>
      </c>
    </row>
    <row r="54" spans="1:11" ht="18.75" customHeight="1" x14ac:dyDescent="0.2">
      <c r="A54" s="19" t="str">
        <f>IF(Candidatos!A52&lt;&gt;"",Candidatos!A52,"")</f>
        <v/>
      </c>
      <c r="B54" s="26" t="str">
        <f>'PROVA ESCRITA'!E54</f>
        <v/>
      </c>
      <c r="C54" s="27" t="str">
        <f t="shared" si="0"/>
        <v/>
      </c>
      <c r="D54" s="28" t="str">
        <f>'PROVA DIDÁTICA'!E54</f>
        <v/>
      </c>
      <c r="E54" s="27" t="str">
        <f t="shared" si="1"/>
        <v/>
      </c>
      <c r="F54" s="29" t="str">
        <f>'PROVA DE TÍTULOS'!D54</f>
        <v/>
      </c>
      <c r="G54" s="27" t="str">
        <f t="shared" si="2"/>
        <v/>
      </c>
      <c r="H54" s="30">
        <f t="shared" si="3"/>
        <v>0</v>
      </c>
      <c r="I54" s="31" t="str">
        <f t="shared" si="4"/>
        <v/>
      </c>
      <c r="J54" s="31">
        <f t="shared" si="5"/>
        <v>0</v>
      </c>
      <c r="K54" s="25" t="str">
        <f>IF(D54="","",IF(AND(B54&gt;=7,D54&gt;=7,H54&gt;=7),RANK(J54,$J$10:$J$82)+COUNTIF($J$9:J53,J54),"Reprovado"))</f>
        <v/>
      </c>
    </row>
    <row r="55" spans="1:11" ht="18.75" customHeight="1" x14ac:dyDescent="0.2">
      <c r="A55" s="19" t="str">
        <f>IF(Candidatos!A53&lt;&gt;"",Candidatos!A53,"")</f>
        <v/>
      </c>
      <c r="B55" s="26" t="str">
        <f>'PROVA ESCRITA'!E55</f>
        <v/>
      </c>
      <c r="C55" s="27" t="str">
        <f t="shared" si="0"/>
        <v/>
      </c>
      <c r="D55" s="28" t="str">
        <f>'PROVA DIDÁTICA'!E55</f>
        <v/>
      </c>
      <c r="E55" s="27" t="str">
        <f t="shared" si="1"/>
        <v/>
      </c>
      <c r="F55" s="29" t="str">
        <f>'PROVA DE TÍTULOS'!D55</f>
        <v/>
      </c>
      <c r="G55" s="27" t="str">
        <f t="shared" si="2"/>
        <v/>
      </c>
      <c r="H55" s="30">
        <f t="shared" si="3"/>
        <v>0</v>
      </c>
      <c r="I55" s="31" t="str">
        <f t="shared" si="4"/>
        <v/>
      </c>
      <c r="J55" s="31">
        <f t="shared" si="5"/>
        <v>0</v>
      </c>
      <c r="K55" s="25" t="str">
        <f>IF(D55="","",IF(AND(B55&gt;=7,D55&gt;=7,H55&gt;=7),RANK(J55,$J$10:$J$82)+COUNTIF($J$9:J54,J55),"Reprovado"))</f>
        <v/>
      </c>
    </row>
    <row r="56" spans="1:11" ht="18.75" customHeight="1" x14ac:dyDescent="0.2">
      <c r="A56" s="19" t="str">
        <f>IF(Candidatos!A54&lt;&gt;"",Candidatos!A54,"")</f>
        <v/>
      </c>
      <c r="B56" s="26" t="str">
        <f>'PROVA ESCRITA'!E56</f>
        <v/>
      </c>
      <c r="C56" s="27" t="str">
        <f t="shared" si="0"/>
        <v/>
      </c>
      <c r="D56" s="28" t="str">
        <f>'PROVA DIDÁTICA'!E56</f>
        <v/>
      </c>
      <c r="E56" s="27" t="str">
        <f t="shared" si="1"/>
        <v/>
      </c>
      <c r="F56" s="29" t="str">
        <f>'PROVA DE TÍTULOS'!D56</f>
        <v/>
      </c>
      <c r="G56" s="27" t="str">
        <f t="shared" si="2"/>
        <v/>
      </c>
      <c r="H56" s="30">
        <f t="shared" si="3"/>
        <v>0</v>
      </c>
      <c r="I56" s="31" t="str">
        <f t="shared" si="4"/>
        <v/>
      </c>
      <c r="J56" s="31">
        <f t="shared" si="5"/>
        <v>0</v>
      </c>
      <c r="K56" s="25" t="str">
        <f>IF(D56="","",IF(AND(B56&gt;=7,D56&gt;=7,H56&gt;=7),RANK(J56,$J$10:$J$82)+COUNTIF($J$9:J55,J56),"Reprovado"))</f>
        <v/>
      </c>
    </row>
    <row r="57" spans="1:11" ht="18.75" customHeight="1" x14ac:dyDescent="0.2">
      <c r="A57" s="19" t="str">
        <f>IF(Candidatos!A55&lt;&gt;"",Candidatos!A55,"")</f>
        <v/>
      </c>
      <c r="B57" s="26" t="str">
        <f>'PROVA ESCRITA'!E57</f>
        <v/>
      </c>
      <c r="C57" s="27" t="str">
        <f t="shared" si="0"/>
        <v/>
      </c>
      <c r="D57" s="28" t="str">
        <f>'PROVA DIDÁTICA'!E57</f>
        <v/>
      </c>
      <c r="E57" s="27" t="str">
        <f t="shared" si="1"/>
        <v/>
      </c>
      <c r="F57" s="29" t="str">
        <f>'PROVA DE TÍTULOS'!D57</f>
        <v/>
      </c>
      <c r="G57" s="27" t="str">
        <f t="shared" si="2"/>
        <v/>
      </c>
      <c r="H57" s="30">
        <f t="shared" si="3"/>
        <v>0</v>
      </c>
      <c r="I57" s="31" t="str">
        <f t="shared" si="4"/>
        <v/>
      </c>
      <c r="J57" s="31">
        <f t="shared" si="5"/>
        <v>0</v>
      </c>
      <c r="K57" s="25" t="str">
        <f>IF(D57="","",IF(AND(B57&gt;=7,D57&gt;=7,H57&gt;=7),RANK(J57,$J$10:$J$82)+COUNTIF($J$9:J56,J57),"Reprovado"))</f>
        <v/>
      </c>
    </row>
    <row r="58" spans="1:11" ht="18.75" customHeight="1" x14ac:dyDescent="0.2">
      <c r="A58" s="19" t="str">
        <f>IF(Candidatos!A56&lt;&gt;"",Candidatos!A56,"")</f>
        <v/>
      </c>
      <c r="B58" s="26" t="str">
        <f>'PROVA ESCRITA'!E58</f>
        <v/>
      </c>
      <c r="C58" s="27" t="str">
        <f t="shared" si="0"/>
        <v/>
      </c>
      <c r="D58" s="28" t="str">
        <f>'PROVA DIDÁTICA'!E58</f>
        <v/>
      </c>
      <c r="E58" s="27" t="str">
        <f t="shared" si="1"/>
        <v/>
      </c>
      <c r="F58" s="29" t="str">
        <f>'PROVA DE TÍTULOS'!D58</f>
        <v/>
      </c>
      <c r="G58" s="27" t="str">
        <f t="shared" si="2"/>
        <v/>
      </c>
      <c r="H58" s="30">
        <f t="shared" si="3"/>
        <v>0</v>
      </c>
      <c r="I58" s="31" t="str">
        <f t="shared" si="4"/>
        <v/>
      </c>
      <c r="J58" s="31">
        <f t="shared" si="5"/>
        <v>0</v>
      </c>
      <c r="K58" s="25" t="str">
        <f>IF(D58="","",IF(AND(B58&gt;=7,D58&gt;=7,H58&gt;=7),RANK(J58,$J$10:$J$82)+COUNTIF($J$9:J57,J58),"Reprovado"))</f>
        <v/>
      </c>
    </row>
    <row r="59" spans="1:11" ht="18.75" customHeight="1" x14ac:dyDescent="0.2">
      <c r="A59" s="19" t="str">
        <f>IF(Candidatos!A57&lt;&gt;"",Candidatos!A57,"")</f>
        <v/>
      </c>
      <c r="B59" s="26" t="str">
        <f>'PROVA ESCRITA'!E59</f>
        <v/>
      </c>
      <c r="C59" s="27" t="str">
        <f t="shared" si="0"/>
        <v/>
      </c>
      <c r="D59" s="28" t="str">
        <f>'PROVA DIDÁTICA'!E59</f>
        <v/>
      </c>
      <c r="E59" s="27" t="str">
        <f t="shared" si="1"/>
        <v/>
      </c>
      <c r="F59" s="29" t="str">
        <f>'PROVA DE TÍTULOS'!D59</f>
        <v/>
      </c>
      <c r="G59" s="27" t="str">
        <f t="shared" si="2"/>
        <v/>
      </c>
      <c r="H59" s="30">
        <f t="shared" si="3"/>
        <v>0</v>
      </c>
      <c r="I59" s="31" t="str">
        <f t="shared" si="4"/>
        <v/>
      </c>
      <c r="J59" s="31">
        <f t="shared" si="5"/>
        <v>0</v>
      </c>
      <c r="K59" s="25" t="str">
        <f>IF(D59="","",IF(AND(B59&gt;=7,D59&gt;=7,H59&gt;=7),RANK(J59,$J$10:$J$82)+COUNTIF($J$9:J58,J59),"Reprovado"))</f>
        <v/>
      </c>
    </row>
    <row r="60" spans="1:11" ht="18.75" customHeight="1" x14ac:dyDescent="0.2">
      <c r="A60" s="19" t="str">
        <f>IF(Candidatos!A58&lt;&gt;"",Candidatos!A58,"")</f>
        <v/>
      </c>
      <c r="B60" s="26" t="str">
        <f>'PROVA ESCRITA'!E60</f>
        <v/>
      </c>
      <c r="C60" s="27" t="str">
        <f t="shared" si="0"/>
        <v/>
      </c>
      <c r="D60" s="28" t="str">
        <f>'PROVA DIDÁTICA'!E60</f>
        <v/>
      </c>
      <c r="E60" s="27" t="str">
        <f t="shared" si="1"/>
        <v/>
      </c>
      <c r="F60" s="29" t="str">
        <f>'PROVA DE TÍTULOS'!D60</f>
        <v/>
      </c>
      <c r="G60" s="27" t="str">
        <f t="shared" si="2"/>
        <v/>
      </c>
      <c r="H60" s="30">
        <f t="shared" si="3"/>
        <v>0</v>
      </c>
      <c r="I60" s="31" t="str">
        <f t="shared" si="4"/>
        <v/>
      </c>
      <c r="J60" s="31">
        <f t="shared" si="5"/>
        <v>0</v>
      </c>
      <c r="K60" s="25" t="str">
        <f>IF(D60="","",IF(AND(B60&gt;=7,D60&gt;=7,H60&gt;=7),RANK(J60,$J$10:$J$82)+COUNTIF($J$9:J59,J60),"Reprovado"))</f>
        <v/>
      </c>
    </row>
    <row r="61" spans="1:11" ht="18.75" customHeight="1" x14ac:dyDescent="0.2">
      <c r="A61" s="19" t="str">
        <f>IF(Candidatos!A59&lt;&gt;"",Candidatos!A59,"")</f>
        <v/>
      </c>
      <c r="B61" s="26" t="str">
        <f>'PROVA ESCRITA'!E61</f>
        <v/>
      </c>
      <c r="C61" s="27" t="str">
        <f t="shared" si="0"/>
        <v/>
      </c>
      <c r="D61" s="28" t="str">
        <f>'PROVA DIDÁTICA'!E61</f>
        <v/>
      </c>
      <c r="E61" s="27" t="str">
        <f t="shared" si="1"/>
        <v/>
      </c>
      <c r="F61" s="29" t="str">
        <f>'PROVA DE TÍTULOS'!D61</f>
        <v/>
      </c>
      <c r="G61" s="27" t="str">
        <f t="shared" si="2"/>
        <v/>
      </c>
      <c r="H61" s="30">
        <f t="shared" si="3"/>
        <v>0</v>
      </c>
      <c r="I61" s="31" t="str">
        <f t="shared" si="4"/>
        <v/>
      </c>
      <c r="J61" s="31">
        <f t="shared" si="5"/>
        <v>0</v>
      </c>
      <c r="K61" s="25" t="str">
        <f>IF(D61="","",IF(AND(B61&gt;=7,D61&gt;=7,H61&gt;=7),RANK(J61,$J$10:$J$82)+COUNTIF($J$9:J60,J61),"Reprovado"))</f>
        <v/>
      </c>
    </row>
    <row r="62" spans="1:11" ht="18.75" customHeight="1" x14ac:dyDescent="0.2">
      <c r="A62" s="19" t="str">
        <f>IF(Candidatos!A60&lt;&gt;"",Candidatos!A60,"")</f>
        <v/>
      </c>
      <c r="B62" s="26" t="str">
        <f>'PROVA ESCRITA'!E62</f>
        <v/>
      </c>
      <c r="C62" s="27" t="str">
        <f t="shared" si="0"/>
        <v/>
      </c>
      <c r="D62" s="28" t="str">
        <f>'PROVA DIDÁTICA'!E62</f>
        <v/>
      </c>
      <c r="E62" s="27" t="str">
        <f t="shared" si="1"/>
        <v/>
      </c>
      <c r="F62" s="29" t="str">
        <f>'PROVA DE TÍTULOS'!D62</f>
        <v/>
      </c>
      <c r="G62" s="27" t="str">
        <f t="shared" si="2"/>
        <v/>
      </c>
      <c r="H62" s="30">
        <f t="shared" si="3"/>
        <v>0</v>
      </c>
      <c r="I62" s="31" t="str">
        <f t="shared" si="4"/>
        <v/>
      </c>
      <c r="J62" s="31">
        <f t="shared" si="5"/>
        <v>0</v>
      </c>
      <c r="K62" s="25" t="str">
        <f>IF(D62="","",IF(AND(B62&gt;=7,D62&gt;=7,H62&gt;=7),RANK(J62,$J$10:$J$82)+COUNTIF($J$9:J61,J62),"Reprovado"))</f>
        <v/>
      </c>
    </row>
    <row r="63" spans="1:11" ht="18.75" customHeight="1" x14ac:dyDescent="0.2">
      <c r="A63" s="19" t="str">
        <f>IF(Candidatos!A61&lt;&gt;"",Candidatos!A61,"")</f>
        <v/>
      </c>
      <c r="B63" s="26" t="str">
        <f>'PROVA ESCRITA'!E63</f>
        <v/>
      </c>
      <c r="C63" s="27" t="str">
        <f t="shared" si="0"/>
        <v/>
      </c>
      <c r="D63" s="28" t="str">
        <f>'PROVA DIDÁTICA'!E63</f>
        <v/>
      </c>
      <c r="E63" s="27" t="str">
        <f t="shared" si="1"/>
        <v/>
      </c>
      <c r="F63" s="29" t="str">
        <f>'PROVA DE TÍTULOS'!D63</f>
        <v/>
      </c>
      <c r="G63" s="27" t="str">
        <f t="shared" si="2"/>
        <v/>
      </c>
      <c r="H63" s="30">
        <f t="shared" si="3"/>
        <v>0</v>
      </c>
      <c r="I63" s="31" t="str">
        <f t="shared" si="4"/>
        <v/>
      </c>
      <c r="J63" s="31">
        <f t="shared" si="5"/>
        <v>0</v>
      </c>
      <c r="K63" s="25" t="str">
        <f>IF(D63="","",IF(AND(B63&gt;=7,D63&gt;=7,H63&gt;=7),RANK(J63,$J$10:$J$82)+COUNTIF($J$9:J62,J63),"Reprovado"))</f>
        <v/>
      </c>
    </row>
    <row r="64" spans="1:11" ht="18.75" customHeight="1" x14ac:dyDescent="0.2">
      <c r="A64" s="19" t="str">
        <f>IF(Candidatos!A62&lt;&gt;"",Candidatos!A62,"")</f>
        <v/>
      </c>
      <c r="B64" s="26" t="str">
        <f>'PROVA ESCRITA'!E64</f>
        <v/>
      </c>
      <c r="C64" s="27" t="str">
        <f t="shared" si="0"/>
        <v/>
      </c>
      <c r="D64" s="28" t="str">
        <f>'PROVA DIDÁTICA'!E64</f>
        <v/>
      </c>
      <c r="E64" s="27" t="str">
        <f t="shared" si="1"/>
        <v/>
      </c>
      <c r="F64" s="29" t="str">
        <f>'PROVA DE TÍTULOS'!D64</f>
        <v/>
      </c>
      <c r="G64" s="27" t="str">
        <f t="shared" si="2"/>
        <v/>
      </c>
      <c r="H64" s="30">
        <f t="shared" si="3"/>
        <v>0</v>
      </c>
      <c r="I64" s="31" t="str">
        <f t="shared" si="4"/>
        <v/>
      </c>
      <c r="J64" s="31">
        <f t="shared" si="5"/>
        <v>0</v>
      </c>
      <c r="K64" s="25" t="str">
        <f>IF(D64="","",IF(AND(B64&gt;=7,D64&gt;=7,H64&gt;=7),RANK(J64,$J$10:$J$82)+COUNTIF($J$9:J63,J64),"Reprovado"))</f>
        <v/>
      </c>
    </row>
    <row r="65" spans="1:11" ht="18.75" customHeight="1" x14ac:dyDescent="0.2">
      <c r="A65" s="19" t="str">
        <f>IF(Candidatos!A63&lt;&gt;"",Candidatos!A63,"")</f>
        <v/>
      </c>
      <c r="B65" s="26" t="str">
        <f>'PROVA ESCRITA'!E65</f>
        <v/>
      </c>
      <c r="C65" s="27" t="str">
        <f t="shared" si="0"/>
        <v/>
      </c>
      <c r="D65" s="28" t="str">
        <f>'PROVA DIDÁTICA'!E65</f>
        <v/>
      </c>
      <c r="E65" s="27" t="str">
        <f t="shared" si="1"/>
        <v/>
      </c>
      <c r="F65" s="29" t="str">
        <f>'PROVA DE TÍTULOS'!D65</f>
        <v/>
      </c>
      <c r="G65" s="27" t="str">
        <f t="shared" si="2"/>
        <v/>
      </c>
      <c r="H65" s="30">
        <f t="shared" si="3"/>
        <v>0</v>
      </c>
      <c r="I65" s="31" t="str">
        <f t="shared" si="4"/>
        <v/>
      </c>
      <c r="J65" s="31">
        <f t="shared" si="5"/>
        <v>0</v>
      </c>
      <c r="K65" s="25" t="str">
        <f>IF(D65="","",IF(AND(B65&gt;=7,D65&gt;=7,H65&gt;=7),RANK(J65,$J$10:$J$82)+COUNTIF($J$9:J64,J65),"Reprovado"))</f>
        <v/>
      </c>
    </row>
    <row r="66" spans="1:11" ht="18.75" customHeight="1" x14ac:dyDescent="0.2">
      <c r="A66" s="19" t="str">
        <f>IF(Candidatos!A64&lt;&gt;"",Candidatos!A64,"")</f>
        <v/>
      </c>
      <c r="B66" s="26" t="str">
        <f>'PROVA ESCRITA'!E66</f>
        <v/>
      </c>
      <c r="C66" s="27" t="str">
        <f t="shared" si="0"/>
        <v/>
      </c>
      <c r="D66" s="28" t="str">
        <f>'PROVA DIDÁTICA'!E66</f>
        <v/>
      </c>
      <c r="E66" s="27" t="str">
        <f t="shared" si="1"/>
        <v/>
      </c>
      <c r="F66" s="29" t="str">
        <f>'PROVA DE TÍTULOS'!D66</f>
        <v/>
      </c>
      <c r="G66" s="27" t="str">
        <f t="shared" si="2"/>
        <v/>
      </c>
      <c r="H66" s="30">
        <f t="shared" si="3"/>
        <v>0</v>
      </c>
      <c r="I66" s="31" t="str">
        <f t="shared" si="4"/>
        <v/>
      </c>
      <c r="J66" s="31">
        <f t="shared" si="5"/>
        <v>0</v>
      </c>
      <c r="K66" s="25" t="str">
        <f>IF(D66="","",IF(AND(B66&gt;=7,D66&gt;=7,H66&gt;=7),RANK(J66,$J$10:$J$82)+COUNTIF($J$9:J65,J66),"Reprovado"))</f>
        <v/>
      </c>
    </row>
    <row r="67" spans="1:11" ht="18.75" customHeight="1" x14ac:dyDescent="0.2">
      <c r="A67" s="19" t="str">
        <f>IF(Candidatos!A65&lt;&gt;"",Candidatos!A65,"")</f>
        <v/>
      </c>
      <c r="B67" s="26" t="str">
        <f>'PROVA ESCRITA'!E67</f>
        <v/>
      </c>
      <c r="C67" s="27" t="str">
        <f t="shared" si="0"/>
        <v/>
      </c>
      <c r="D67" s="28" t="str">
        <f>'PROVA DIDÁTICA'!E67</f>
        <v/>
      </c>
      <c r="E67" s="27" t="str">
        <f t="shared" si="1"/>
        <v/>
      </c>
      <c r="F67" s="29" t="str">
        <f>'PROVA DE TÍTULOS'!D67</f>
        <v/>
      </c>
      <c r="G67" s="27" t="str">
        <f t="shared" si="2"/>
        <v/>
      </c>
      <c r="H67" s="30">
        <f t="shared" si="3"/>
        <v>0</v>
      </c>
      <c r="I67" s="31" t="str">
        <f t="shared" si="4"/>
        <v/>
      </c>
      <c r="J67" s="31">
        <f t="shared" si="5"/>
        <v>0</v>
      </c>
      <c r="K67" s="25" t="str">
        <f>IF(D67="","",IF(AND(B67&gt;=7,D67&gt;=7,H67&gt;=7),RANK(J67,$J$10:$J$82)+COUNTIF($J$9:J66,J67),"Reprovado"))</f>
        <v/>
      </c>
    </row>
    <row r="68" spans="1:11" ht="18.75" customHeight="1" x14ac:dyDescent="0.2">
      <c r="A68" s="19" t="str">
        <f>IF(Candidatos!A66&lt;&gt;"",Candidatos!A66,"")</f>
        <v/>
      </c>
      <c r="B68" s="26" t="str">
        <f>'PROVA ESCRITA'!E68</f>
        <v/>
      </c>
      <c r="C68" s="27" t="str">
        <f t="shared" si="0"/>
        <v/>
      </c>
      <c r="D68" s="28" t="str">
        <f>'PROVA DIDÁTICA'!E68</f>
        <v/>
      </c>
      <c r="E68" s="27" t="str">
        <f t="shared" si="1"/>
        <v/>
      </c>
      <c r="F68" s="29" t="str">
        <f>'PROVA DE TÍTULOS'!D68</f>
        <v/>
      </c>
      <c r="G68" s="27" t="str">
        <f t="shared" si="2"/>
        <v/>
      </c>
      <c r="H68" s="30">
        <f t="shared" si="3"/>
        <v>0</v>
      </c>
      <c r="I68" s="31" t="str">
        <f t="shared" si="4"/>
        <v/>
      </c>
      <c r="J68" s="31">
        <f t="shared" si="5"/>
        <v>0</v>
      </c>
      <c r="K68" s="25" t="str">
        <f>IF(D68="","",IF(AND(B68&gt;=7,D68&gt;=7,H68&gt;=7),RANK(J68,$J$10:$J$82)+COUNTIF($J$9:J67,J68),"Reprovado"))</f>
        <v/>
      </c>
    </row>
    <row r="69" spans="1:11" ht="18.75" customHeight="1" x14ac:dyDescent="0.2">
      <c r="A69" s="19" t="str">
        <f>IF(Candidatos!A67&lt;&gt;"",Candidatos!A67,"")</f>
        <v/>
      </c>
      <c r="B69" s="26" t="str">
        <f>'PROVA ESCRITA'!E69</f>
        <v/>
      </c>
      <c r="C69" s="27" t="str">
        <f t="shared" si="0"/>
        <v/>
      </c>
      <c r="D69" s="28" t="str">
        <f>'PROVA DIDÁTICA'!E69</f>
        <v/>
      </c>
      <c r="E69" s="27" t="str">
        <f t="shared" si="1"/>
        <v/>
      </c>
      <c r="F69" s="29" t="str">
        <f>'PROVA DE TÍTULOS'!D69</f>
        <v/>
      </c>
      <c r="G69" s="27" t="str">
        <f t="shared" si="2"/>
        <v/>
      </c>
      <c r="H69" s="30">
        <f t="shared" si="3"/>
        <v>0</v>
      </c>
      <c r="I69" s="31" t="str">
        <f t="shared" si="4"/>
        <v/>
      </c>
      <c r="J69" s="31">
        <f t="shared" si="5"/>
        <v>0</v>
      </c>
      <c r="K69" s="25" t="str">
        <f>IF(D69="","",IF(AND(B69&gt;=7,D69&gt;=7,H69&gt;=7),RANK(J69,$J$10:$J$82)+COUNTIF($J$9:J68,J69),"Reprovado"))</f>
        <v/>
      </c>
    </row>
    <row r="70" spans="1:11" ht="18.75" customHeight="1" x14ac:dyDescent="0.2">
      <c r="A70" s="19" t="str">
        <f>IF(Candidatos!A68&lt;&gt;"",Candidatos!A68,"")</f>
        <v/>
      </c>
      <c r="B70" s="26" t="str">
        <f>'PROVA ESCRITA'!E70</f>
        <v/>
      </c>
      <c r="C70" s="27" t="str">
        <f t="shared" si="0"/>
        <v/>
      </c>
      <c r="D70" s="28" t="str">
        <f>'PROVA DIDÁTICA'!E70</f>
        <v/>
      </c>
      <c r="E70" s="27" t="str">
        <f t="shared" si="1"/>
        <v/>
      </c>
      <c r="F70" s="29" t="str">
        <f>'PROVA DE TÍTULOS'!D70</f>
        <v/>
      </c>
      <c r="G70" s="27" t="str">
        <f t="shared" si="2"/>
        <v/>
      </c>
      <c r="H70" s="30">
        <f t="shared" si="3"/>
        <v>0</v>
      </c>
      <c r="I70" s="31" t="str">
        <f t="shared" si="4"/>
        <v/>
      </c>
      <c r="J70" s="31">
        <f t="shared" si="5"/>
        <v>0</v>
      </c>
      <c r="K70" s="25" t="str">
        <f>IF(D70="","",IF(AND(B70&gt;=7,D70&gt;=7,H70&gt;=7),RANK(J70,$J$10:$J$82)+COUNTIF($J$9:J69,J70),"Reprovado"))</f>
        <v/>
      </c>
    </row>
    <row r="71" spans="1:11" ht="18.75" customHeight="1" x14ac:dyDescent="0.2">
      <c r="A71" s="19" t="str">
        <f>IF(Candidatos!A69&lt;&gt;"",Candidatos!A69,"")</f>
        <v/>
      </c>
      <c r="B71" s="26" t="str">
        <f>'PROVA ESCRITA'!E71</f>
        <v/>
      </c>
      <c r="C71" s="27" t="str">
        <f t="shared" si="0"/>
        <v/>
      </c>
      <c r="D71" s="28" t="str">
        <f>'PROVA DIDÁTICA'!E71</f>
        <v/>
      </c>
      <c r="E71" s="27" t="str">
        <f t="shared" si="1"/>
        <v/>
      </c>
      <c r="F71" s="29" t="str">
        <f>'PROVA DE TÍTULOS'!D71</f>
        <v/>
      </c>
      <c r="G71" s="27" t="str">
        <f t="shared" si="2"/>
        <v/>
      </c>
      <c r="H71" s="30">
        <f t="shared" si="3"/>
        <v>0</v>
      </c>
      <c r="I71" s="31" t="str">
        <f t="shared" si="4"/>
        <v/>
      </c>
      <c r="J71" s="31">
        <f t="shared" si="5"/>
        <v>0</v>
      </c>
      <c r="K71" s="25" t="str">
        <f>IF(D71="","",IF(AND(B71&gt;=7,D71&gt;=7,H71&gt;=7),RANK(J71,$J$10:$J$82)+COUNTIF($J$9:J70,J71),"Reprovado"))</f>
        <v/>
      </c>
    </row>
    <row r="72" spans="1:11" ht="18.75" customHeight="1" x14ac:dyDescent="0.2">
      <c r="A72" s="19" t="str">
        <f>IF(Candidatos!A70&lt;&gt;"",Candidatos!A70,"")</f>
        <v/>
      </c>
      <c r="B72" s="26" t="str">
        <f>'PROVA ESCRITA'!E72</f>
        <v/>
      </c>
      <c r="C72" s="27" t="str">
        <f t="shared" si="0"/>
        <v/>
      </c>
      <c r="D72" s="28" t="str">
        <f>'PROVA DIDÁTICA'!E72</f>
        <v/>
      </c>
      <c r="E72" s="27" t="str">
        <f t="shared" si="1"/>
        <v/>
      </c>
      <c r="F72" s="29" t="str">
        <f>'PROVA DE TÍTULOS'!D72</f>
        <v/>
      </c>
      <c r="G72" s="27" t="str">
        <f t="shared" si="2"/>
        <v/>
      </c>
      <c r="H72" s="30">
        <f t="shared" si="3"/>
        <v>0</v>
      </c>
      <c r="I72" s="31" t="str">
        <f t="shared" si="4"/>
        <v/>
      </c>
      <c r="J72" s="31">
        <f t="shared" si="5"/>
        <v>0</v>
      </c>
      <c r="K72" s="25" t="str">
        <f>IF(D72="","",IF(AND(B72&gt;=7,D72&gt;=7,H72&gt;=7),RANK(J72,$J$10:$J$82)+COUNTIF($J$9:J71,J72),"Reprovado"))</f>
        <v/>
      </c>
    </row>
    <row r="73" spans="1:11" ht="18.75" customHeight="1" x14ac:dyDescent="0.2">
      <c r="A73" s="19" t="str">
        <f>IF(Candidatos!A71&lt;&gt;"",Candidatos!A71,"")</f>
        <v/>
      </c>
      <c r="B73" s="26" t="str">
        <f>'PROVA ESCRITA'!E73</f>
        <v/>
      </c>
      <c r="C73" s="27" t="str">
        <f t="shared" si="0"/>
        <v/>
      </c>
      <c r="D73" s="28" t="str">
        <f>'PROVA DIDÁTICA'!E73</f>
        <v/>
      </c>
      <c r="E73" s="27" t="str">
        <f t="shared" si="1"/>
        <v/>
      </c>
      <c r="F73" s="29" t="str">
        <f>'PROVA DE TÍTULOS'!D73</f>
        <v/>
      </c>
      <c r="G73" s="27" t="str">
        <f t="shared" si="2"/>
        <v/>
      </c>
      <c r="H73" s="30">
        <f t="shared" si="3"/>
        <v>0</v>
      </c>
      <c r="I73" s="31" t="str">
        <f t="shared" si="4"/>
        <v/>
      </c>
      <c r="J73" s="31">
        <f t="shared" si="5"/>
        <v>0</v>
      </c>
      <c r="K73" s="25" t="str">
        <f>IF(D73="","",IF(AND(B73&gt;=7,D73&gt;=7,H73&gt;=7),RANK(J73,$J$10:$J$82)+COUNTIF($J$9:J72,J73),"Reprovado"))</f>
        <v/>
      </c>
    </row>
    <row r="74" spans="1:11" ht="18.75" customHeight="1" x14ac:dyDescent="0.2">
      <c r="A74" s="19" t="str">
        <f>IF(Candidatos!A72&lt;&gt;"",Candidatos!A72,"")</f>
        <v/>
      </c>
      <c r="B74" s="26" t="str">
        <f>'PROVA ESCRITA'!E74</f>
        <v/>
      </c>
      <c r="C74" s="27" t="str">
        <f t="shared" si="0"/>
        <v/>
      </c>
      <c r="D74" s="28" t="str">
        <f>'PROVA DIDÁTICA'!E74</f>
        <v/>
      </c>
      <c r="E74" s="27" t="str">
        <f t="shared" si="1"/>
        <v/>
      </c>
      <c r="F74" s="29" t="str">
        <f>'PROVA DE TÍTULOS'!D74</f>
        <v/>
      </c>
      <c r="G74" s="27" t="str">
        <f t="shared" si="2"/>
        <v/>
      </c>
      <c r="H74" s="30">
        <f t="shared" si="3"/>
        <v>0</v>
      </c>
      <c r="I74" s="31" t="str">
        <f t="shared" si="4"/>
        <v/>
      </c>
      <c r="J74" s="31">
        <f t="shared" si="5"/>
        <v>0</v>
      </c>
      <c r="K74" s="25" t="str">
        <f>IF(D74="","",IF(AND(B74&gt;=7,D74&gt;=7,H74&gt;=7),RANK(J74,$J$10:$J$82)+COUNTIF($J$9:J73,J74),"Reprovado"))</f>
        <v/>
      </c>
    </row>
    <row r="75" spans="1:11" ht="18.75" customHeight="1" x14ac:dyDescent="0.2">
      <c r="A75" s="19" t="str">
        <f>IF(Candidatos!A73&lt;&gt;"",Candidatos!A73,"")</f>
        <v/>
      </c>
      <c r="B75" s="26" t="str">
        <f>'PROVA ESCRITA'!E75</f>
        <v/>
      </c>
      <c r="C75" s="27" t="str">
        <f t="shared" ref="C75:C82" si="6">IF(B75&lt;&gt;"",(B75*1),"")</f>
        <v/>
      </c>
      <c r="D75" s="28" t="str">
        <f>'PROVA DIDÁTICA'!E75</f>
        <v/>
      </c>
      <c r="E75" s="27" t="str">
        <f t="shared" ref="E75:E82" si="7">IF(D75&lt;&gt;"",(D75*2),"")</f>
        <v/>
      </c>
      <c r="F75" s="29" t="str">
        <f>'PROVA DE TÍTULOS'!D75</f>
        <v/>
      </c>
      <c r="G75" s="27" t="str">
        <f t="shared" ref="G75:G82" si="8">IF(F75&lt;&gt;"",(F75*1),"")</f>
        <v/>
      </c>
      <c r="H75" s="30">
        <f t="shared" ref="H75:H82" si="9">IF(D75&lt;&gt;"",TRUNC(SUM(C75+E75+G75)/4,2),0)</f>
        <v>0</v>
      </c>
      <c r="I75" s="31" t="str">
        <f t="shared" ref="I75:I82" si="10">IF(D75="","",IF(AND(B75&gt;=7,D75&gt;=7,H75&gt;=7),RANK(H75,$H$10:$H$82),"Reprovado"))</f>
        <v/>
      </c>
      <c r="J75" s="31">
        <f t="shared" ref="J75:J82" si="11">IF(I75="reprovado","",H75)</f>
        <v>0</v>
      </c>
      <c r="K75" s="25" t="str">
        <f>IF(D75="","",IF(AND(B75&gt;=7,D75&gt;=7,H75&gt;=7),RANK(J75,$J$10:$J$82)+COUNTIF($J$9:J74,J75),"Reprovado"))</f>
        <v/>
      </c>
    </row>
    <row r="76" spans="1:11" ht="18.75" customHeight="1" x14ac:dyDescent="0.2">
      <c r="A76" s="19" t="str">
        <f>IF(Candidatos!A74&lt;&gt;"",Candidatos!A74,"")</f>
        <v/>
      </c>
      <c r="B76" s="26" t="str">
        <f>'PROVA ESCRITA'!E76</f>
        <v/>
      </c>
      <c r="C76" s="27" t="str">
        <f t="shared" si="6"/>
        <v/>
      </c>
      <c r="D76" s="28" t="str">
        <f>'PROVA DIDÁTICA'!E76</f>
        <v/>
      </c>
      <c r="E76" s="27" t="str">
        <f t="shared" si="7"/>
        <v/>
      </c>
      <c r="F76" s="29" t="str">
        <f>'PROVA DE TÍTULOS'!D76</f>
        <v/>
      </c>
      <c r="G76" s="27" t="str">
        <f t="shared" si="8"/>
        <v/>
      </c>
      <c r="H76" s="30">
        <f t="shared" si="9"/>
        <v>0</v>
      </c>
      <c r="I76" s="31" t="str">
        <f t="shared" si="10"/>
        <v/>
      </c>
      <c r="J76" s="31">
        <f t="shared" si="11"/>
        <v>0</v>
      </c>
      <c r="K76" s="25" t="str">
        <f>IF(D76="","",IF(AND(B76&gt;=7,D76&gt;=7,H76&gt;=7),RANK(J76,$J$10:$J$82)+COUNTIF($J$9:J75,J76),"Reprovado"))</f>
        <v/>
      </c>
    </row>
    <row r="77" spans="1:11" ht="18.75" customHeight="1" x14ac:dyDescent="0.2">
      <c r="A77" s="19" t="str">
        <f>IF(Candidatos!A75&lt;&gt;"",Candidatos!A75,"")</f>
        <v/>
      </c>
      <c r="B77" s="26" t="str">
        <f>'PROVA ESCRITA'!E77</f>
        <v/>
      </c>
      <c r="C77" s="27" t="str">
        <f t="shared" si="6"/>
        <v/>
      </c>
      <c r="D77" s="28" t="str">
        <f>'PROVA DIDÁTICA'!E77</f>
        <v/>
      </c>
      <c r="E77" s="27" t="str">
        <f t="shared" si="7"/>
        <v/>
      </c>
      <c r="F77" s="29" t="str">
        <f>'PROVA DE TÍTULOS'!D77</f>
        <v/>
      </c>
      <c r="G77" s="27" t="str">
        <f t="shared" si="8"/>
        <v/>
      </c>
      <c r="H77" s="30">
        <f t="shared" si="9"/>
        <v>0</v>
      </c>
      <c r="I77" s="31" t="str">
        <f t="shared" si="10"/>
        <v/>
      </c>
      <c r="J77" s="31">
        <f t="shared" si="11"/>
        <v>0</v>
      </c>
      <c r="K77" s="25" t="str">
        <f>IF(D77="","",IF(AND(B77&gt;=7,D77&gt;=7,H77&gt;=7),RANK(J77,$J$10:$J$82)+COUNTIF($J$9:J76,J77),"Reprovado"))</f>
        <v/>
      </c>
    </row>
    <row r="78" spans="1:11" ht="18.75" customHeight="1" x14ac:dyDescent="0.2">
      <c r="A78" s="19" t="str">
        <f>IF(Candidatos!A76&lt;&gt;"",Candidatos!A76,"")</f>
        <v/>
      </c>
      <c r="B78" s="26" t="str">
        <f>'PROVA ESCRITA'!E78</f>
        <v/>
      </c>
      <c r="C78" s="27" t="str">
        <f t="shared" si="6"/>
        <v/>
      </c>
      <c r="D78" s="28" t="str">
        <f>'PROVA DIDÁTICA'!E78</f>
        <v/>
      </c>
      <c r="E78" s="27" t="str">
        <f t="shared" si="7"/>
        <v/>
      </c>
      <c r="F78" s="29" t="str">
        <f>'PROVA DE TÍTULOS'!D78</f>
        <v/>
      </c>
      <c r="G78" s="27" t="str">
        <f t="shared" si="8"/>
        <v/>
      </c>
      <c r="H78" s="30">
        <f t="shared" si="9"/>
        <v>0</v>
      </c>
      <c r="I78" s="31" t="str">
        <f t="shared" si="10"/>
        <v/>
      </c>
      <c r="J78" s="31">
        <f t="shared" si="11"/>
        <v>0</v>
      </c>
      <c r="K78" s="25" t="str">
        <f>IF(D78="","",IF(AND(B78&gt;=7,D78&gt;=7,H78&gt;=7),RANK(J78,$J$10:$J$82)+COUNTIF($J$9:J77,J78),"Reprovado"))</f>
        <v/>
      </c>
    </row>
    <row r="79" spans="1:11" ht="18.75" customHeight="1" x14ac:dyDescent="0.2">
      <c r="A79" s="19" t="str">
        <f>IF(Candidatos!A77&lt;&gt;"",Candidatos!A77,"")</f>
        <v/>
      </c>
      <c r="B79" s="26" t="str">
        <f>'PROVA ESCRITA'!E79</f>
        <v/>
      </c>
      <c r="C79" s="27" t="str">
        <f t="shared" si="6"/>
        <v/>
      </c>
      <c r="D79" s="28" t="str">
        <f>'PROVA DIDÁTICA'!E79</f>
        <v/>
      </c>
      <c r="E79" s="27" t="str">
        <f t="shared" si="7"/>
        <v/>
      </c>
      <c r="F79" s="29" t="str">
        <f>'PROVA DE TÍTULOS'!D79</f>
        <v/>
      </c>
      <c r="G79" s="27" t="str">
        <f t="shared" si="8"/>
        <v/>
      </c>
      <c r="H79" s="30">
        <f t="shared" si="9"/>
        <v>0</v>
      </c>
      <c r="I79" s="31" t="str">
        <f t="shared" si="10"/>
        <v/>
      </c>
      <c r="J79" s="31">
        <f t="shared" si="11"/>
        <v>0</v>
      </c>
      <c r="K79" s="25" t="str">
        <f>IF(D79="","",IF(AND(B79&gt;=7,D79&gt;=7,H79&gt;=7),RANK(J79,$J$10:$J$82)+COUNTIF($J$9:J78,J79),"Reprovado"))</f>
        <v/>
      </c>
    </row>
    <row r="80" spans="1:11" ht="18.75" customHeight="1" x14ac:dyDescent="0.2">
      <c r="A80" s="19" t="str">
        <f>IF(Candidatos!A78&lt;&gt;"",Candidatos!A78,"")</f>
        <v/>
      </c>
      <c r="B80" s="26" t="str">
        <f>'PROVA ESCRITA'!E80</f>
        <v/>
      </c>
      <c r="C80" s="27" t="str">
        <f t="shared" si="6"/>
        <v/>
      </c>
      <c r="D80" s="28" t="str">
        <f>'PROVA DIDÁTICA'!E80</f>
        <v/>
      </c>
      <c r="E80" s="27" t="str">
        <f t="shared" si="7"/>
        <v/>
      </c>
      <c r="F80" s="29" t="str">
        <f>'PROVA DE TÍTULOS'!D80</f>
        <v/>
      </c>
      <c r="G80" s="27" t="str">
        <f t="shared" si="8"/>
        <v/>
      </c>
      <c r="H80" s="30">
        <f t="shared" si="9"/>
        <v>0</v>
      </c>
      <c r="I80" s="31" t="str">
        <f t="shared" si="10"/>
        <v/>
      </c>
      <c r="J80" s="31">
        <f t="shared" si="11"/>
        <v>0</v>
      </c>
      <c r="K80" s="25" t="str">
        <f>IF(D80="","",IF(AND(B80&gt;=7,D80&gt;=7,H80&gt;=7),RANK(J80,$J$10:$J$82)+COUNTIF($J$9:J79,J80),"Reprovado"))</f>
        <v/>
      </c>
    </row>
    <row r="81" spans="1:11" ht="18.75" customHeight="1" x14ac:dyDescent="0.2">
      <c r="A81" s="19" t="str">
        <f>IF(Candidatos!A79&lt;&gt;"",Candidatos!A79,"")</f>
        <v/>
      </c>
      <c r="B81" s="26" t="str">
        <f>'PROVA ESCRITA'!E81</f>
        <v/>
      </c>
      <c r="C81" s="27" t="str">
        <f t="shared" si="6"/>
        <v/>
      </c>
      <c r="D81" s="28" t="str">
        <f>'PROVA DIDÁTICA'!E81</f>
        <v/>
      </c>
      <c r="E81" s="27" t="str">
        <f t="shared" si="7"/>
        <v/>
      </c>
      <c r="F81" s="29" t="str">
        <f>'PROVA DE TÍTULOS'!D81</f>
        <v/>
      </c>
      <c r="G81" s="27" t="str">
        <f t="shared" si="8"/>
        <v/>
      </c>
      <c r="H81" s="30">
        <f t="shared" si="9"/>
        <v>0</v>
      </c>
      <c r="I81" s="31" t="str">
        <f t="shared" si="10"/>
        <v/>
      </c>
      <c r="J81" s="31">
        <f t="shared" si="11"/>
        <v>0</v>
      </c>
      <c r="K81" s="25" t="str">
        <f>IF(D81="","",IF(AND(B81&gt;=7,D81&gt;=7,H81&gt;=7),RANK(J81,$J$10:$J$82)+COUNTIF($J$9:J80,J81),"Reprovado"))</f>
        <v/>
      </c>
    </row>
    <row r="82" spans="1:11" ht="18.75" customHeight="1" x14ac:dyDescent="0.2">
      <c r="A82" s="19" t="str">
        <f>IF(Candidatos!A80&lt;&gt;"",Candidatos!A80,"")</f>
        <v/>
      </c>
      <c r="B82" s="26" t="str">
        <f>'PROVA ESCRITA'!E82</f>
        <v/>
      </c>
      <c r="C82" s="27" t="str">
        <f t="shared" si="6"/>
        <v/>
      </c>
      <c r="D82" s="28" t="str">
        <f>'PROVA DIDÁTICA'!E82</f>
        <v/>
      </c>
      <c r="E82" s="27" t="str">
        <f t="shared" si="7"/>
        <v/>
      </c>
      <c r="F82" s="29" t="str">
        <f>'PROVA DE TÍTULOS'!D82</f>
        <v/>
      </c>
      <c r="G82" s="27" t="str">
        <f t="shared" si="8"/>
        <v/>
      </c>
      <c r="H82" s="30">
        <f t="shared" si="9"/>
        <v>0</v>
      </c>
      <c r="I82" s="31" t="str">
        <f t="shared" si="10"/>
        <v/>
      </c>
      <c r="J82" s="31">
        <f t="shared" si="11"/>
        <v>0</v>
      </c>
      <c r="K82" s="25" t="str">
        <f>IF(D82="","",IF(AND(B82&gt;=7,D82&gt;=7,H82&gt;=7),RANK(J82,$J$10:$J$82)+COUNTIF($J$9:J81,J82),"Reprovado"))</f>
        <v/>
      </c>
    </row>
  </sheetData>
  <sheetProtection selectLockedCells="1"/>
  <mergeCells count="4">
    <mergeCell ref="A4:G4"/>
    <mergeCell ref="A5:G5"/>
    <mergeCell ref="A7:K7"/>
    <mergeCell ref="A1:K2"/>
  </mergeCells>
  <phoneticPr fontId="2" type="noConversion"/>
  <pageMargins left="0.78740157480314965" right="0.70866141732283461" top="0.98425196850393704" bottom="0.98425196850393704" header="0.51181102362204722" footer="0.51181102362204722"/>
  <pageSetup paperSize="9" orientation="landscape" r:id="rId1"/>
  <headerFooter alignWithMargins="0">
    <oddHeader>&amp;L&amp;8Universidade Federal de Santa Catarina&amp;R&amp;G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Candidatos</vt:lpstr>
      <vt:lpstr>PROVA ESCRITA</vt:lpstr>
      <vt:lpstr>PROVA DIDÁTICA</vt:lpstr>
      <vt:lpstr>PROVA DE TÍTULOS</vt:lpstr>
      <vt:lpstr>PLAN. DESEMP. AUXILIAR</vt:lpstr>
    </vt:vector>
  </TitlesOfParts>
  <Company>SMPetri&amp;Familia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 Petri</dc:creator>
  <cp:lastModifiedBy>Talita Martins Nunes</cp:lastModifiedBy>
  <cp:lastPrinted>2013-05-13T14:49:16Z</cp:lastPrinted>
  <dcterms:created xsi:type="dcterms:W3CDTF">2010-05-08T20:10:44Z</dcterms:created>
  <dcterms:modified xsi:type="dcterms:W3CDTF">2017-08-29T20:27:50Z</dcterms:modified>
</cp:coreProperties>
</file>